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1600" windowHeight="9675"/>
  </bookViews>
  <sheets>
    <sheet name="3.项目详细信息表" sheetId="2" r:id="rId1"/>
    <sheet name="Sheet2" sheetId="8" state="hidden" r:id="rId2"/>
    <sheet name="Sheet1" sheetId="6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<sst xmlns="http://schemas.openxmlformats.org/spreadsheetml/2006/main" count="570" uniqueCount="132">
  <si>
    <t>地方政府新增专项债券项目信息披露表</t>
  </si>
  <si>
    <t>单位：亿元</t>
  </si>
  <si>
    <t>项目名称</t>
  </si>
  <si>
    <t/>
  </si>
  <si>
    <t>锦江区2024年老旧小区片区综合改造项目</t>
  </si>
  <si>
    <t>项目类型</t>
  </si>
  <si>
    <t>保障性安居工程</t>
  </si>
  <si>
    <t>本只专项债券中用于该项目的金额（亿元）</t>
  </si>
  <si>
    <t>其中：用于符合条件的重大项目资本金的金额</t>
  </si>
  <si>
    <t>0.000亿</t>
  </si>
  <si>
    <t>项目简要描述</t>
  </si>
  <si>
    <t>本项目拟改造79个老旧小区，涉及22499户，共312栋建筑，总建筑面积约175.77万㎡。改造内容主要包括：
1）居民楼及配套建筑：立面修缮翻新300234.30㎡，屋面防水改造271406㎡，拆除建筑49144㎡，修缮建筑16552.95㎡，改造功能用房3622㎡，新建社区用房及配套建筑共11105㎡，维修电梯，空调规整及加外罩，更换外墙窗户及雨污水立管等。
2）公共空间：改造活动场地3685㎡，改扩建公厕6座，规划车位1478个，新增快递柜、广告位，改造大门、门卫室等公用设施。
3）基础设施：改造水电气，翻新道路，完善监控、门禁、车闸系统以及消防设施，修缮及清淤化粪池，整改地下雨污管网等。</t>
  </si>
  <si>
    <t>项目建设期</t>
  </si>
  <si>
    <t>2024年9月—2025年7月</t>
  </si>
  <si>
    <t>项目运营期</t>
  </si>
  <si>
    <t>2025年8月至2055年12月</t>
  </si>
  <si>
    <t>项目总投资</t>
  </si>
  <si>
    <t>其中：不含专项债券的项目资本金</t>
  </si>
  <si>
    <t>专项债券融资</t>
  </si>
  <si>
    <t>其他债务融资</t>
  </si>
  <si>
    <t>项目分年融资计划</t>
  </si>
  <si>
    <t>2021年及以前年度</t>
  </si>
  <si>
    <t>2022年</t>
  </si>
  <si>
    <t>2023年</t>
  </si>
  <si>
    <t>2024年</t>
  </si>
  <si>
    <t>2025年</t>
  </si>
  <si>
    <t>2026年</t>
  </si>
  <si>
    <t>2027年</t>
  </si>
  <si>
    <t>2028年</t>
  </si>
  <si>
    <t>2029年及以后年度</t>
  </si>
  <si>
    <t>项目总收益</t>
  </si>
  <si>
    <t>债券存续期内项目分年收益</t>
  </si>
  <si>
    <t>2029年</t>
  </si>
  <si>
    <t>2030年</t>
  </si>
  <si>
    <t>2031年</t>
  </si>
  <si>
    <t>2032年</t>
  </si>
  <si>
    <t>2033年</t>
  </si>
  <si>
    <t>2034年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</si>
  <si>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</si>
  <si>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</si>
  <si>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</si>
  <si>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</si>
  <si>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</si>
  <si>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</si>
  <si>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</si>
  <si>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</si>
  <si>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</si>
  <si>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</si>
  <si>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</si>
  <si>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</si>
  <si>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</si>
  <si>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</si>
  <si>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</si>
  <si>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</si>
  <si>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</si>
  <si>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</si>
  <si>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</si>
  <si>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</si>
  <si>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</si>
  <si>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2056年</t>
  </si>
  <si>
    <t>2057年</t>
  </si>
  <si>
    <t>项目总收益/项目总投资</t>
  </si>
  <si>
    <t>项目总债务融资本息</t>
  </si>
  <si>
    <t>项目总收益/项目总债务融资本息</t>
  </si>
  <si>
    <t>项目总债务融资本金</t>
  </si>
  <si>
    <t>项目总收益/项目总债务融资本金</t>
  </si>
  <si>
    <t>项目总地方债券融资本息</t>
  </si>
  <si>
    <t>项目总收益/项目总地方债券融资本息</t>
  </si>
  <si>
    <t>项目总地方债券融资本金</t>
  </si>
  <si>
    <t>项目总收益/项目总地方债券融资本金</t>
  </si>
  <si>
    <t>项目收益预测依据</t>
  </si>
  <si>
    <t>配套房屋租金收入、广告收入参考网络公开平台价格；停车费收入参考《成都市市民价格信息指南（2023年）》。</t>
  </si>
  <si>
    <t>注：1.本表中项目总收益指的是债券存续期内的项目总收益。
    2.历史年度的项目收益填写实际数据，未来年度的项目收益填写预测数据。</t>
  </si>
  <si>
    <t>序号</t>
  </si>
  <si>
    <t>项目</t>
  </si>
  <si>
    <t>合计</t>
  </si>
  <si>
    <t>2025年上</t>
  </si>
  <si>
    <t>2025年下</t>
  </si>
  <si>
    <t>经营活动净现金流量</t>
  </si>
  <si>
    <t>现金流入</t>
  </si>
  <si>
    <t>1.1.1</t>
  </si>
  <si>
    <t>营业收入</t>
  </si>
  <si>
    <t>1.1.2</t>
  </si>
  <si>
    <t>补贴收入</t>
  </si>
  <si>
    <t>1.1.3</t>
  </si>
  <si>
    <t>增值税销项税额</t>
  </si>
  <si>
    <t>1.1.4</t>
  </si>
  <si>
    <t>其他流入</t>
  </si>
  <si>
    <t>现金流出</t>
  </si>
  <si>
    <t>1.2.1</t>
  </si>
  <si>
    <t>经营成本</t>
  </si>
  <si>
    <t>1.2.2</t>
  </si>
  <si>
    <t>增值税进项税额</t>
  </si>
  <si>
    <t>1.2.3</t>
  </si>
  <si>
    <t>税金及附加</t>
  </si>
  <si>
    <t>1.2.4</t>
  </si>
  <si>
    <t>增值税</t>
  </si>
  <si>
    <t>1.2.5</t>
  </si>
  <si>
    <t>所得税</t>
  </si>
  <si>
    <t>1.2.6</t>
  </si>
  <si>
    <t>其他流出</t>
  </si>
  <si>
    <t>投资活动净现金流量</t>
  </si>
  <si>
    <t>2.2.1</t>
  </si>
  <si>
    <t>建设投资</t>
  </si>
  <si>
    <t>2.2.2</t>
  </si>
  <si>
    <t>维持运营投资</t>
  </si>
  <si>
    <t>2.2.3</t>
  </si>
  <si>
    <t>流动资金</t>
  </si>
  <si>
    <t>2.2.4</t>
  </si>
  <si>
    <t>筹资活动净现金流量</t>
  </si>
  <si>
    <t>3.1.1</t>
  </si>
  <si>
    <t>项目资本金投入</t>
  </si>
  <si>
    <t>3.1.2</t>
  </si>
  <si>
    <t>市场化融资借款</t>
  </si>
  <si>
    <t>3.1.3</t>
  </si>
  <si>
    <t>流动资金借款</t>
  </si>
  <si>
    <t>3.1.4</t>
  </si>
  <si>
    <t>债券</t>
  </si>
  <si>
    <t>3.1.5</t>
  </si>
  <si>
    <t>短期借款</t>
  </si>
  <si>
    <t>3.1.6</t>
  </si>
  <si>
    <t>3.2.1</t>
  </si>
  <si>
    <t>债券利息支付</t>
  </si>
  <si>
    <t>3.2.2</t>
  </si>
  <si>
    <t>债券发行费用</t>
  </si>
  <si>
    <t>3.2.3</t>
  </si>
  <si>
    <t>偿还债券本金</t>
  </si>
  <si>
    <t>3.2.4</t>
  </si>
  <si>
    <t>应付利润</t>
  </si>
  <si>
    <t>3.2.5</t>
  </si>
  <si>
    <t>净现金流量</t>
  </si>
  <si>
    <t>累计盈余资金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</si>
</sst>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0.0000&quot;亿&quot;"/>
  </numFmts>
  <fonts count="35">
    <font>
      <sz val="12"/>
      <name val="宋体"/>
      <charset val="134"/>
    </font>
    <font>
      <b/>
      <sz val="8"/>
      <color rgb="FF000000"/>
      <name val="仿宋"/>
      <charset val="134"/>
    </font>
    <font>
      <sz val="8"/>
      <color rgb="FF000000"/>
      <name val="仿宋"/>
      <charset val="134"/>
    </font>
    <font>
      <sz val="6.5"/>
      <color rgb="FF000000"/>
      <name val="仿宋"/>
      <charset val="134"/>
    </font>
    <font>
      <sz val="7.5"/>
      <color rgb="FF000000"/>
      <name val="仿宋"/>
      <charset val="134"/>
    </font>
    <font>
      <sz val="9"/>
      <color rgb="FF000000"/>
      <name val="仿宋"/>
      <charset val="134"/>
    </font>
    <font>
      <b/>
      <sz val="9"/>
      <color rgb="FF000000"/>
      <name val="仿宋"/>
      <charset val="134"/>
    </font>
    <font>
      <sz val="9"/>
      <name val="仿宋"/>
      <charset val="134"/>
    </font>
    <font>
      <b/>
      <sz val="12"/>
      <name val="宋体"/>
      <charset val="134"/>
    </font>
    <font>
      <b/>
      <sz val="20"/>
      <color theme="1"/>
      <name val="方正小标宋简体"/>
      <charset val="134"/>
    </font>
    <font>
      <sz val="20"/>
      <color theme="1"/>
      <name val="方正小标宋简体"/>
      <charset val="134"/>
    </font>
    <font>
      <sz val="12"/>
      <name val="方正仿宋简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4" borderId="1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17" applyNumberFormat="0" applyAlignment="0" applyProtection="0">
      <alignment vertical="center"/>
    </xf>
    <xf numFmtId="0" fontId="25" fillId="6" borderId="18" applyNumberFormat="0" applyAlignment="0" applyProtection="0">
      <alignment vertical="center"/>
    </xf>
    <xf numFmtId="0" fontId="26" fillId="6" borderId="17" applyNumberFormat="0" applyAlignment="0" applyProtection="0">
      <alignment vertical="center"/>
    </xf>
    <xf numFmtId="0" fontId="27" fillId="7" borderId="19" applyNumberFormat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12" fillId="0" borderId="0">
      <alignment vertical="center"/>
    </xf>
    <xf numFmtId="0" fontId="0" fillId="0" borderId="0"/>
  </cellStyleXfs>
  <cellXfs count="5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6" fontId="0" fillId="0" borderId="0" xfId="0" applyNumberFormat="1">
      <alignment vertical="center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8" fillId="0" borderId="0" xfId="50" applyFont="1" applyAlignment="1">
      <alignment horizontal="center"/>
    </xf>
    <xf numFmtId="0" fontId="0" fillId="0" borderId="0" xfId="50" applyAlignment="1">
      <alignment horizontal="center"/>
    </xf>
    <xf numFmtId="0" fontId="9" fillId="0" borderId="0" xfId="49" applyFont="1" applyAlignment="1">
      <alignment horizontal="center" vertical="center"/>
    </xf>
    <xf numFmtId="0" fontId="10" fillId="0" borderId="0" xfId="49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2" fillId="0" borderId="5" xfId="49" applyBorder="1" applyAlignment="1">
      <alignment horizontal="center" vertical="center"/>
    </xf>
    <xf numFmtId="0" fontId="12" fillId="3" borderId="6" xfId="49" applyFill="1" applyBorder="1" applyAlignment="1">
      <alignment horizontal="center" vertical="center"/>
    </xf>
    <xf numFmtId="0" fontId="12" fillId="3" borderId="7" xfId="49" applyFill="1" applyBorder="1" applyAlignment="1">
      <alignment horizontal="center" vertical="center"/>
    </xf>
    <xf numFmtId="0" fontId="12" fillId="3" borderId="8" xfId="49" applyFill="1" applyBorder="1" applyAlignment="1">
      <alignment horizontal="center" vertical="center"/>
    </xf>
    <xf numFmtId="0" fontId="12" fillId="0" borderId="6" xfId="49" applyBorder="1" applyAlignment="1">
      <alignment horizontal="center" vertical="center"/>
    </xf>
    <xf numFmtId="0" fontId="12" fillId="0" borderId="7" xfId="49" applyBorder="1" applyAlignment="1">
      <alignment horizontal="center" vertical="center"/>
    </xf>
    <xf numFmtId="0" fontId="12" fillId="0" borderId="8" xfId="49" applyBorder="1" applyAlignment="1">
      <alignment horizontal="center" vertical="center"/>
    </xf>
    <xf numFmtId="0" fontId="12" fillId="0" borderId="6" xfId="49" applyFill="1" applyBorder="1" applyAlignment="1">
      <alignment horizontal="center" vertical="center" wrapText="1"/>
    </xf>
    <xf numFmtId="0" fontId="12" fillId="0" borderId="7" xfId="49" applyFill="1" applyBorder="1" applyAlignment="1">
      <alignment horizontal="center" vertical="center" wrapText="1"/>
    </xf>
    <xf numFmtId="0" fontId="12" fillId="0" borderId="6" xfId="49" applyBorder="1" applyAlignment="1">
      <alignment horizontal="center" vertical="center" wrapText="1"/>
    </xf>
    <xf numFmtId="0" fontId="12" fillId="0" borderId="7" xfId="49" applyBorder="1" applyAlignment="1">
      <alignment horizontal="center" vertical="center" wrapText="1"/>
    </xf>
    <xf numFmtId="0" fontId="13" fillId="0" borderId="6" xfId="49" applyFont="1" applyBorder="1" applyAlignment="1">
      <alignment horizontal="center" vertical="center"/>
    </xf>
    <xf numFmtId="177" fontId="12" fillId="0" borderId="5" xfId="49" applyNumberFormat="1" applyBorder="1" applyAlignment="1">
      <alignment horizontal="center" vertical="center"/>
    </xf>
    <xf numFmtId="177" fontId="12" fillId="0" borderId="6" xfId="49" applyNumberFormat="1" applyBorder="1" applyAlignment="1">
      <alignment horizontal="center" vertical="center"/>
    </xf>
    <xf numFmtId="177" fontId="12" fillId="0" borderId="7" xfId="49" applyNumberFormat="1" applyBorder="1" applyAlignment="1">
      <alignment horizontal="center" vertical="center"/>
    </xf>
    <xf numFmtId="0" fontId="12" fillId="0" borderId="9" xfId="49" applyBorder="1" applyAlignment="1">
      <alignment horizontal="center" vertical="center"/>
    </xf>
    <xf numFmtId="0" fontId="12" fillId="0" borderId="10" xfId="49" applyBorder="1" applyAlignment="1">
      <alignment horizontal="center" vertical="center"/>
    </xf>
    <xf numFmtId="0" fontId="12" fillId="0" borderId="11" xfId="49" applyBorder="1" applyAlignment="1">
      <alignment horizontal="center" vertical="center"/>
    </xf>
    <xf numFmtId="0" fontId="12" fillId="0" borderId="12" xfId="49" applyBorder="1" applyAlignment="1">
      <alignment horizontal="center" vertical="center"/>
    </xf>
    <xf numFmtId="0" fontId="12" fillId="0" borderId="13" xfId="49" applyBorder="1" applyAlignment="1">
      <alignment horizontal="center" vertical="center"/>
    </xf>
    <xf numFmtId="0" fontId="12" fillId="0" borderId="0" xfId="49" applyAlignment="1">
      <alignment horizontal="center" vertical="center"/>
    </xf>
    <xf numFmtId="177" fontId="0" fillId="0" borderId="5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7" fontId="0" fillId="0" borderId="6" xfId="0" applyNumberFormat="1" applyBorder="1" applyAlignment="1">
      <alignment horizontal="center" vertical="center"/>
    </xf>
    <xf numFmtId="177" fontId="0" fillId="0" borderId="8" xfId="0" applyNumberFormat="1" applyBorder="1" applyAlignment="1">
      <alignment horizontal="center" vertical="center"/>
    </xf>
    <xf numFmtId="0" fontId="12" fillId="0" borderId="13" xfId="49" applyBorder="1" applyAlignment="1">
      <alignment horizontal="left" vertical="center" wrapText="1"/>
    </xf>
    <xf numFmtId="0" fontId="14" fillId="0" borderId="0" xfId="49" applyFont="1" applyAlignment="1">
      <alignment horizontal="center" vertical="center" wrapText="1"/>
    </xf>
    <xf numFmtId="0" fontId="15" fillId="0" borderId="0" xfId="49" applyFont="1" applyAlignment="1">
      <alignment horizontal="center" vertical="center" wrapText="1"/>
    </xf>
    <xf numFmtId="0" fontId="12" fillId="0" borderId="8" xfId="49" applyFill="1" applyBorder="1" applyAlignment="1">
      <alignment horizontal="center" vertical="center" wrapText="1"/>
    </xf>
    <xf numFmtId="0" fontId="12" fillId="0" borderId="8" xfId="49" applyBorder="1" applyAlignment="1">
      <alignment horizontal="center" vertical="center" wrapText="1"/>
    </xf>
    <xf numFmtId="177" fontId="12" fillId="0" borderId="8" xfId="49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3" xfId="49"/>
    <cellStyle name="常规 2 5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rgb="FFFFC000"/>
  </sheetPr>
  <dimension ref="A1:M34"/>
  <sheetViews>
    <sheetView tabSelected="1" view="pageBreakPreview" zoomScale="85" zoomScaleNormal="70" workbookViewId="0">
      <selection activeCell="Q8" sqref="Q8"/>
    </sheetView>
  </sheetViews>
  <sheetFormatPr defaultColWidth="9" defaultRowHeight="14.25"/>
  <cols>
    <col min="1" max="1" width="15.5" style="16" customWidth="1"/>
    <col min="2" max="2" width="10" style="16" customWidth="1"/>
    <col min="3" max="3" width="20.1583333333333" style="16" customWidth="1"/>
    <col min="4" max="4" width="18.1583333333333" style="16" customWidth="1"/>
    <col min="5" max="8" width="10" style="16" customWidth="1"/>
    <col min="9" max="9" width="11.6583333333333" style="16" customWidth="1"/>
    <col min="10" max="10" width="13.8333333333333" style="16" customWidth="1"/>
    <col min="11" max="13" width="9" style="16"/>
    <col min="15" max="15" width="12.8333333333333" customWidth="1"/>
  </cols>
  <sheetData>
    <row r="1" spans="1:13">
      <c r="A1" s="17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ht="57" customHeight="1" spans="1:13">
      <c r="A2" s="19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="15" customFormat="1" ht="33" customHeight="1" spans="1:13">
      <c r="A3" s="21"/>
      <c r="B3" s="22"/>
      <c r="C3" s="22"/>
      <c r="D3" s="21"/>
      <c r="E3" s="23"/>
      <c r="F3" s="23"/>
      <c r="G3" s="23"/>
      <c r="H3" s="23"/>
      <c r="I3" s="21"/>
      <c r="J3" s="52" t="s">
        <v>1</v>
      </c>
      <c r="K3" s="53"/>
      <c r="L3" s="53"/>
      <c r="M3" s="53"/>
    </row>
    <row r="4" ht="25" customHeight="1" spans="1:13">
      <c r="A4" s="24" t="s">
        <v>2</v>
      </c>
      <c r="B4" s="24" t="s">
        <v>3</v>
      </c>
      <c r="C4" s="24" t="s">
        <v>3</v>
      </c>
      <c r="D4" s="24" t="s">
        <v>4</v>
      </c>
      <c r="E4" s="24" t="s">
        <v>3</v>
      </c>
      <c r="F4" s="24" t="s">
        <v>3</v>
      </c>
      <c r="G4" s="24" t="s">
        <v>3</v>
      </c>
      <c r="H4" s="24" t="s">
        <v>3</v>
      </c>
      <c r="I4" s="24" t="s">
        <v>3</v>
      </c>
      <c r="J4" s="24" t="s">
        <v>3</v>
      </c>
      <c r="K4" s="24" t="s">
        <v>3</v>
      </c>
      <c r="L4" s="24" t="s">
        <v>3</v>
      </c>
      <c r="M4" s="24" t="s">
        <v>3</v>
      </c>
    </row>
    <row r="5" ht="25" customHeight="1" spans="1:4">
      <c r="A5" s="25" t="s">
        <v>5</v>
      </c>
      <c r="B5" s="26" t="s">
        <v>3</v>
      </c>
      <c r="C5" s="27" t="s">
        <v>3</v>
      </c>
      <c r="D5" s="16" t="s">
        <v>6</v>
      </c>
    </row>
    <row r="6" ht="25" customHeight="1" spans="1:13">
      <c r="A6" s="28" t="s">
        <v>7</v>
      </c>
      <c r="B6" s="29"/>
      <c r="C6" s="30"/>
      <c r="D6" s="31">
        <v>0.09</v>
      </c>
      <c r="E6" s="32"/>
      <c r="F6" s="32"/>
      <c r="G6" s="32"/>
      <c r="H6" s="32"/>
      <c r="I6" s="32"/>
      <c r="J6" s="32"/>
      <c r="K6" s="32"/>
      <c r="L6" s="32"/>
      <c r="M6" s="54"/>
    </row>
    <row r="7" ht="25" customHeight="1" spans="1:13">
      <c r="A7" s="28" t="s">
        <v>8</v>
      </c>
      <c r="B7" s="29"/>
      <c r="C7" s="30"/>
      <c r="D7" s="33" t="s">
        <v>9</v>
      </c>
      <c r="E7" s="34"/>
      <c r="F7" s="34"/>
      <c r="G7" s="34"/>
      <c r="H7" s="34"/>
      <c r="I7" s="34"/>
      <c r="J7" s="34"/>
      <c r="K7" s="34"/>
      <c r="L7" s="34"/>
      <c r="M7" s="55"/>
    </row>
    <row r="8" ht="126" customHeight="1" spans="1:13">
      <c r="A8" s="28" t="s">
        <v>10</v>
      </c>
      <c r="B8" s="29" t="s">
        <v>3</v>
      </c>
      <c r="C8" s="30" t="s">
        <v>3</v>
      </c>
      <c r="D8" s="33" t="s">
        <v>11</v>
      </c>
      <c r="E8" s="34"/>
      <c r="F8" s="34"/>
      <c r="G8" s="34"/>
      <c r="H8" s="34"/>
      <c r="I8" s="34"/>
      <c r="J8" s="34"/>
      <c r="K8" s="34"/>
      <c r="L8" s="34"/>
      <c r="M8" s="55"/>
    </row>
    <row r="9" ht="20" customHeight="1" spans="1:13">
      <c r="A9" s="28" t="s">
        <v>12</v>
      </c>
      <c r="B9" s="29" t="s">
        <v>3</v>
      </c>
      <c r="C9" s="30" t="s">
        <v>3</v>
      </c>
      <c r="D9" s="35" t="s">
        <v>13</v>
      </c>
      <c r="E9" s="29" t="s">
        <v>3</v>
      </c>
      <c r="F9" s="29" t="s">
        <v>3</v>
      </c>
      <c r="G9" s="29" t="s">
        <v>3</v>
      </c>
      <c r="H9" s="29" t="s">
        <v>3</v>
      </c>
      <c r="I9" s="29" t="s">
        <v>3</v>
      </c>
      <c r="J9" s="29" t="s">
        <v>3</v>
      </c>
      <c r="K9" s="29" t="s">
        <v>3</v>
      </c>
      <c r="L9" s="29" t="s">
        <v>3</v>
      </c>
      <c r="M9" s="30" t="s">
        <v>3</v>
      </c>
    </row>
    <row r="10" ht="20" customHeight="1" spans="1:13">
      <c r="A10" s="28" t="s">
        <v>14</v>
      </c>
      <c r="B10" s="29" t="s">
        <v>3</v>
      </c>
      <c r="C10" s="30" t="s">
        <v>3</v>
      </c>
      <c r="D10" s="35" t="s">
        <v>15</v>
      </c>
      <c r="E10" s="29" t="s">
        <v>3</v>
      </c>
      <c r="F10" s="29" t="s">
        <v>3</v>
      </c>
      <c r="G10" s="29" t="s">
        <v>3</v>
      </c>
      <c r="H10" s="29" t="s">
        <v>3</v>
      </c>
      <c r="I10" s="29" t="s">
        <v>3</v>
      </c>
      <c r="J10" s="29" t="s">
        <v>3</v>
      </c>
      <c r="K10" s="29" t="s">
        <v>3</v>
      </c>
      <c r="L10" s="29" t="s">
        <v>3</v>
      </c>
      <c r="M10" s="30" t="s">
        <v>3</v>
      </c>
    </row>
    <row r="11" ht="20" customHeight="1" spans="1:13">
      <c r="A11" s="24" t="s">
        <v>16</v>
      </c>
      <c r="B11" s="24" t="s">
        <v>3</v>
      </c>
      <c r="C11" s="24" t="s">
        <v>3</v>
      </c>
      <c r="D11" s="36">
        <v>4.115917</v>
      </c>
      <c r="E11" s="36" t="s">
        <v>3</v>
      </c>
      <c r="F11" s="36" t="s">
        <v>3</v>
      </c>
      <c r="G11" s="36" t="s">
        <v>3</v>
      </c>
      <c r="H11" s="36" t="s">
        <v>3</v>
      </c>
      <c r="I11" s="36" t="s">
        <v>3</v>
      </c>
      <c r="J11" s="36" t="s">
        <v>3</v>
      </c>
      <c r="K11" s="36" t="s">
        <v>3</v>
      </c>
      <c r="L11" s="36" t="s">
        <v>3</v>
      </c>
      <c r="M11" s="36" t="s">
        <v>3</v>
      </c>
    </row>
    <row r="12" ht="21" customHeight="1" spans="1:13">
      <c r="A12" s="28" t="s">
        <v>17</v>
      </c>
      <c r="B12" s="29" t="s">
        <v>3</v>
      </c>
      <c r="C12" s="30" t="s">
        <v>3</v>
      </c>
      <c r="D12" s="37">
        <f>D11-D13</f>
        <v>1.415917</v>
      </c>
      <c r="E12" s="38" t="s">
        <v>3</v>
      </c>
      <c r="F12" s="38" t="s">
        <v>3</v>
      </c>
      <c r="G12" s="38" t="s">
        <v>3</v>
      </c>
      <c r="H12" s="38" t="s">
        <v>3</v>
      </c>
      <c r="I12" s="38" t="s">
        <v>3</v>
      </c>
      <c r="J12" s="38" t="s">
        <v>3</v>
      </c>
      <c r="K12" s="38" t="s">
        <v>3</v>
      </c>
      <c r="L12" s="38" t="s">
        <v>3</v>
      </c>
      <c r="M12" s="56" t="s">
        <v>3</v>
      </c>
    </row>
    <row r="13" ht="21" customHeight="1" spans="1:13">
      <c r="A13" s="24" t="s">
        <v>18</v>
      </c>
      <c r="B13" s="24" t="s">
        <v>3</v>
      </c>
      <c r="C13" s="24" t="s">
        <v>3</v>
      </c>
      <c r="D13" s="37">
        <v>2.7</v>
      </c>
      <c r="E13" s="38"/>
      <c r="F13" s="38"/>
      <c r="G13" s="38"/>
      <c r="H13" s="38"/>
      <c r="I13" s="38"/>
      <c r="J13" s="38"/>
      <c r="K13" s="38"/>
      <c r="L13" s="38"/>
      <c r="M13" s="56"/>
    </row>
    <row r="14" ht="21" customHeight="1" spans="1:13">
      <c r="A14" s="24" t="s">
        <v>19</v>
      </c>
      <c r="B14" s="24" t="s">
        <v>3</v>
      </c>
      <c r="C14" s="24" t="s">
        <v>3</v>
      </c>
      <c r="D14" s="37">
        <v>0</v>
      </c>
      <c r="E14" s="38" t="s">
        <v>3</v>
      </c>
      <c r="F14" s="38" t="s">
        <v>3</v>
      </c>
      <c r="G14" s="38" t="s">
        <v>3</v>
      </c>
      <c r="H14" s="38" t="s">
        <v>3</v>
      </c>
      <c r="I14" s="38" t="s">
        <v>3</v>
      </c>
      <c r="J14" s="38" t="s">
        <v>3</v>
      </c>
      <c r="K14" s="38" t="s">
        <v>3</v>
      </c>
      <c r="L14" s="38" t="s">
        <v>3</v>
      </c>
      <c r="M14" s="56" t="s">
        <v>3</v>
      </c>
    </row>
    <row r="15" ht="21" customHeight="1" spans="1:13">
      <c r="A15" s="28" t="s">
        <v>20</v>
      </c>
      <c r="B15" s="29" t="s">
        <v>3</v>
      </c>
      <c r="C15" s="29" t="s">
        <v>3</v>
      </c>
      <c r="D15" s="29" t="s">
        <v>3</v>
      </c>
      <c r="E15" s="29" t="s">
        <v>3</v>
      </c>
      <c r="F15" s="29" t="s">
        <v>3</v>
      </c>
      <c r="G15" s="29" t="s">
        <v>3</v>
      </c>
      <c r="H15" s="29" t="s">
        <v>3</v>
      </c>
      <c r="I15" s="29" t="s">
        <v>3</v>
      </c>
      <c r="J15" s="29" t="s">
        <v>3</v>
      </c>
      <c r="K15" s="29" t="s">
        <v>3</v>
      </c>
      <c r="L15" s="29" t="s">
        <v>3</v>
      </c>
      <c r="M15" s="30" t="s">
        <v>3</v>
      </c>
    </row>
    <row r="16" ht="21" customHeight="1" spans="1:13">
      <c r="A16" s="39" t="s">
        <v>3</v>
      </c>
      <c r="B16" s="40" t="s">
        <v>3</v>
      </c>
      <c r="C16" s="41" t="s">
        <v>3</v>
      </c>
      <c r="D16" s="24" t="s">
        <v>21</v>
      </c>
      <c r="E16" s="24" t="s">
        <v>22</v>
      </c>
      <c r="F16" s="24" t="s">
        <v>23</v>
      </c>
      <c r="G16" s="24" t="s">
        <v>24</v>
      </c>
      <c r="H16" s="24" t="s">
        <v>25</v>
      </c>
      <c r="I16" s="24" t="s">
        <v>26</v>
      </c>
      <c r="J16" s="24" t="s">
        <v>27</v>
      </c>
      <c r="K16" s="24" t="s">
        <v>28</v>
      </c>
      <c r="L16" s="24" t="s">
        <v>29</v>
      </c>
      <c r="M16" s="24" t="s">
        <v>3</v>
      </c>
    </row>
    <row r="17" ht="24" customHeight="1" spans="1:13">
      <c r="A17" s="28" t="s">
        <v>18</v>
      </c>
      <c r="B17" s="29" t="s">
        <v>3</v>
      </c>
      <c r="C17" s="30" t="s">
        <v>3</v>
      </c>
      <c r="D17" s="36"/>
      <c r="E17" s="36"/>
      <c r="F17" s="36"/>
      <c r="G17" s="36">
        <v>1.3</v>
      </c>
      <c r="H17" s="36">
        <v>1</v>
      </c>
      <c r="I17" s="36"/>
      <c r="J17" s="36"/>
      <c r="K17" s="36"/>
      <c r="L17" s="37"/>
      <c r="M17" s="56" t="s">
        <v>3</v>
      </c>
    </row>
    <row r="18" ht="24" customHeight="1" spans="1:13">
      <c r="A18" s="28" t="s">
        <v>19</v>
      </c>
      <c r="B18" s="29" t="s">
        <v>3</v>
      </c>
      <c r="C18" s="30" t="s">
        <v>3</v>
      </c>
      <c r="D18" s="36"/>
      <c r="E18" s="36"/>
      <c r="F18" s="36"/>
      <c r="G18" s="36"/>
      <c r="H18" s="36"/>
      <c r="I18" s="36"/>
      <c r="J18" s="36"/>
      <c r="K18" s="36"/>
      <c r="L18" s="37"/>
      <c r="M18" s="56" t="s">
        <v>3</v>
      </c>
    </row>
    <row r="19" ht="24" customHeight="1" spans="1:13">
      <c r="A19" s="42" t="s">
        <v>3</v>
      </c>
      <c r="B19" s="43" t="s">
        <v>3</v>
      </c>
      <c r="C19" s="44" t="s">
        <v>3</v>
      </c>
      <c r="D19" s="29" t="s">
        <v>3</v>
      </c>
      <c r="E19" s="29" t="s">
        <v>3</v>
      </c>
      <c r="F19" s="29" t="s">
        <v>3</v>
      </c>
      <c r="G19" s="29" t="s">
        <v>3</v>
      </c>
      <c r="H19" s="29" t="s">
        <v>3</v>
      </c>
      <c r="I19" s="29" t="s">
        <v>3</v>
      </c>
      <c r="J19" s="29" t="s">
        <v>3</v>
      </c>
      <c r="K19" s="29" t="s">
        <v>3</v>
      </c>
      <c r="L19" s="29" t="s">
        <v>3</v>
      </c>
      <c r="M19" s="30" t="s">
        <v>3</v>
      </c>
    </row>
    <row r="20" ht="24" customHeight="1" spans="1:13">
      <c r="A20" s="24" t="s">
        <v>30</v>
      </c>
      <c r="B20" s="24" t="s">
        <v>3</v>
      </c>
      <c r="C20" s="24" t="s">
        <v>3</v>
      </c>
      <c r="D20" s="37">
        <f>Sheet2!C3</f>
        <v>7.130434</v>
      </c>
      <c r="E20" s="38" t="s">
        <v>3</v>
      </c>
      <c r="F20" s="38" t="s">
        <v>3</v>
      </c>
      <c r="G20" s="38" t="s">
        <v>3</v>
      </c>
      <c r="H20" s="38" t="s">
        <v>3</v>
      </c>
      <c r="I20" s="38" t="s">
        <v>3</v>
      </c>
      <c r="J20" s="38" t="s">
        <v>3</v>
      </c>
      <c r="K20" s="38" t="s">
        <v>3</v>
      </c>
      <c r="L20" s="38" t="s">
        <v>3</v>
      </c>
      <c r="M20" s="56" t="s">
        <v>3</v>
      </c>
    </row>
    <row r="21" ht="24" customHeight="1" spans="1:13">
      <c r="A21" s="28" t="s">
        <v>31</v>
      </c>
      <c r="B21" s="29" t="s">
        <v>3</v>
      </c>
      <c r="C21" s="29" t="s">
        <v>3</v>
      </c>
      <c r="D21" s="29" t="s">
        <v>3</v>
      </c>
      <c r="E21" s="29" t="s">
        <v>3</v>
      </c>
      <c r="F21" s="29" t="s">
        <v>3</v>
      </c>
      <c r="G21" s="29" t="s">
        <v>3</v>
      </c>
      <c r="H21" s="29" t="s">
        <v>3</v>
      </c>
      <c r="I21" s="29" t="s">
        <v>3</v>
      </c>
      <c r="J21" s="29" t="s">
        <v>3</v>
      </c>
      <c r="K21" s="29" t="s">
        <v>3</v>
      </c>
      <c r="L21" s="29" t="s">
        <v>3</v>
      </c>
      <c r="M21" s="30" t="s">
        <v>3</v>
      </c>
    </row>
    <row r="22" ht="24" customHeight="1" spans="1:13">
      <c r="A22" s="24" t="s">
        <v>22</v>
      </c>
      <c r="B22" s="36"/>
      <c r="C22" s="24" t="s">
        <v>23</v>
      </c>
      <c r="D22" s="36"/>
      <c r="E22" s="24" t="s">
        <v>24</v>
      </c>
      <c r="F22" s="36"/>
      <c r="G22" s="24" t="s">
        <v>25</v>
      </c>
      <c r="H22" s="36">
        <f>Sheet2!F3</f>
        <v>0.055272</v>
      </c>
      <c r="I22" s="24" t="s">
        <v>26</v>
      </c>
      <c r="J22" s="36">
        <f>Sheet2!G3</f>
        <v>1.226938</v>
      </c>
      <c r="K22" s="24" t="s">
        <v>27</v>
      </c>
      <c r="L22" s="37">
        <f>Sheet2!H3</f>
        <v>0.168293</v>
      </c>
      <c r="M22" s="56"/>
    </row>
    <row r="23" ht="24" customHeight="1" spans="1:13">
      <c r="A23" s="24" t="s">
        <v>28</v>
      </c>
      <c r="B23" s="45">
        <f>Sheet2!I3</f>
        <v>0.190246</v>
      </c>
      <c r="C23" s="24" t="s">
        <v>32</v>
      </c>
      <c r="D23" s="45">
        <f>Sheet2!J3</f>
        <v>0.196931</v>
      </c>
      <c r="E23" s="24" t="s">
        <v>33</v>
      </c>
      <c r="F23" s="45">
        <f>Sheet2!K3</f>
        <v>0.194886</v>
      </c>
      <c r="G23" s="24" t="s">
        <v>34</v>
      </c>
      <c r="H23" s="45">
        <f>Sheet2!L3</f>
        <v>0.19278</v>
      </c>
      <c r="I23" s="24" t="s">
        <v>35</v>
      </c>
      <c r="J23" s="45">
        <f>Sheet2!M3</f>
        <v>0.199714</v>
      </c>
      <c r="K23" s="24" t="s">
        <v>36</v>
      </c>
      <c r="L23" s="36">
        <f>Sheet2!N3</f>
        <v>0.19748</v>
      </c>
      <c r="M23" s="36"/>
    </row>
    <row r="24" ht="24" customHeight="1" spans="1:13">
      <c r="A24" s="24" t="s">
        <v>37</v>
      </c>
      <c r="B24" s="45">
        <f>Sheet2!O3</f>
        <v>0.195179</v>
      </c>
      <c r="C24" s="24" t="s">
        <v>38</v>
      </c>
      <c r="D24" s="45">
        <f>Sheet2!P3</f>
        <v>0.202368</v>
      </c>
      <c r="E24" s="24" t="s">
        <v>39</v>
      </c>
      <c r="F24" s="45">
        <f>Sheet2!Q3</f>
        <v>0.199926</v>
      </c>
      <c r="G24" s="24" t="s">
        <v>40</v>
      </c>
      <c r="H24" s="45">
        <f>Sheet2!R3</f>
        <v>0.197411</v>
      </c>
      <c r="I24" s="24" t="s">
        <v>41</v>
      </c>
      <c r="J24" s="45">
        <f>Sheet2!S3</f>
        <v>0.204859</v>
      </c>
      <c r="K24" s="24" t="s">
        <v>42</v>
      </c>
      <c r="L24" s="36">
        <f>Sheet2!T3</f>
        <v>0.202192</v>
      </c>
      <c r="M24" s="36"/>
    </row>
    <row r="25" ht="24" customHeight="1" spans="1:13">
      <c r="A25" s="24" t="s">
        <v>43</v>
      </c>
      <c r="B25" s="45">
        <f>Sheet2!U3</f>
        <v>0.199444</v>
      </c>
      <c r="C25" s="24" t="s">
        <v>44</v>
      </c>
      <c r="D25" s="45">
        <f>Sheet2!V3</f>
        <v>0.207153</v>
      </c>
      <c r="E25" s="24" t="s">
        <v>45</v>
      </c>
      <c r="F25" s="45">
        <f>Sheet2!W3</f>
        <v>0.204237</v>
      </c>
      <c r="G25" s="24" t="s">
        <v>46</v>
      </c>
      <c r="H25" s="45">
        <f>Sheet2!X3</f>
        <v>0.201234</v>
      </c>
      <c r="I25" s="24" t="s">
        <v>47</v>
      </c>
      <c r="J25" s="45">
        <f>Sheet2!Y3</f>
        <v>0.209206</v>
      </c>
      <c r="K25" s="24" t="s">
        <v>48</v>
      </c>
      <c r="L25" s="36">
        <f>Sheet2!Z3</f>
        <v>0.20602</v>
      </c>
      <c r="M25" s="36"/>
    </row>
    <row r="26" ht="24" customHeight="1" spans="1:13">
      <c r="A26" s="24" t="s">
        <v>49</v>
      </c>
      <c r="B26" s="45">
        <f>Sheet2!AA3</f>
        <v>0.202738</v>
      </c>
      <c r="C26" s="24" t="s">
        <v>50</v>
      </c>
      <c r="D26" s="45">
        <f>Sheet2!AB3</f>
        <v>0.210978</v>
      </c>
      <c r="E26" s="24" t="s">
        <v>51</v>
      </c>
      <c r="F26" s="45">
        <f>Sheet2!AC3</f>
        <v>0.207497</v>
      </c>
      <c r="G26" s="24" t="s">
        <v>52</v>
      </c>
      <c r="H26" s="45">
        <f>Sheet2!AD3</f>
        <v>0.203911</v>
      </c>
      <c r="I26" s="24" t="s">
        <v>53</v>
      </c>
      <c r="J26" s="45">
        <f>Sheet2!AE3</f>
        <v>0.212419</v>
      </c>
      <c r="K26" s="24" t="s">
        <v>54</v>
      </c>
      <c r="L26" s="36">
        <f>Sheet2!AF3</f>
        <v>0.208615</v>
      </c>
      <c r="M26" s="36"/>
    </row>
    <row r="27" ht="24" customHeight="1" spans="1:13">
      <c r="A27" s="24" t="s">
        <v>55</v>
      </c>
      <c r="B27" s="45">
        <f>Sheet2!AG3</f>
        <v>0.204697</v>
      </c>
      <c r="C27" s="24" t="s">
        <v>56</v>
      </c>
      <c r="D27" s="45">
        <f>Sheet2!AH3</f>
        <v>0.213469</v>
      </c>
      <c r="E27" s="24" t="s">
        <v>57</v>
      </c>
      <c r="F27" s="45">
        <f>Sheet2!AI3</f>
        <v>0.209311</v>
      </c>
      <c r="G27" s="24" t="s">
        <v>58</v>
      </c>
      <c r="H27" s="45">
        <f>Sheet2!AJ3</f>
        <v>0.20503</v>
      </c>
      <c r="I27" s="24" t="s">
        <v>59</v>
      </c>
      <c r="J27" s="45"/>
      <c r="K27" s="24" t="s">
        <v>60</v>
      </c>
      <c r="L27" s="36"/>
      <c r="M27" s="36"/>
    </row>
    <row r="28" ht="21" customHeight="1" spans="1:13">
      <c r="A28" s="46" t="s">
        <v>3</v>
      </c>
      <c r="B28" s="47" t="s">
        <v>3</v>
      </c>
      <c r="C28" s="47" t="s">
        <v>3</v>
      </c>
      <c r="D28" s="47"/>
      <c r="E28" s="47" t="s">
        <v>3</v>
      </c>
      <c r="F28" s="48" t="s">
        <v>61</v>
      </c>
      <c r="G28" s="48" t="s">
        <v>3</v>
      </c>
      <c r="H28" s="48" t="s">
        <v>3</v>
      </c>
      <c r="I28" s="48" t="s">
        <v>3</v>
      </c>
      <c r="J28" s="48" t="s">
        <v>3</v>
      </c>
      <c r="K28" s="57">
        <f>D20/D11</f>
        <v>1.73240471078498</v>
      </c>
      <c r="L28" s="57"/>
      <c r="M28" s="57"/>
    </row>
    <row r="29" ht="21" customHeight="1" spans="1:13">
      <c r="A29" s="48" t="s">
        <v>62</v>
      </c>
      <c r="B29" s="48" t="s">
        <v>3</v>
      </c>
      <c r="C29" s="48" t="s">
        <v>3</v>
      </c>
      <c r="D29" s="49">
        <v>5.778</v>
      </c>
      <c r="E29" s="50"/>
      <c r="F29" s="48" t="s">
        <v>63</v>
      </c>
      <c r="G29" s="48" t="s">
        <v>3</v>
      </c>
      <c r="H29" s="48" t="s">
        <v>3</v>
      </c>
      <c r="I29" s="48" t="s">
        <v>3</v>
      </c>
      <c r="J29" s="48" t="s">
        <v>3</v>
      </c>
      <c r="K29" s="57">
        <f>D20/D29</f>
        <v>1.23406611284181</v>
      </c>
      <c r="L29" s="57"/>
      <c r="M29" s="57"/>
    </row>
    <row r="30" ht="21" customHeight="1" spans="1:13">
      <c r="A30" s="48" t="s">
        <v>64</v>
      </c>
      <c r="B30" s="48" t="s">
        <v>3</v>
      </c>
      <c r="C30" s="48" t="s">
        <v>3</v>
      </c>
      <c r="D30" s="49">
        <v>2.3</v>
      </c>
      <c r="E30" s="50"/>
      <c r="F30" s="48" t="s">
        <v>65</v>
      </c>
      <c r="G30" s="48" t="s">
        <v>3</v>
      </c>
      <c r="H30" s="48" t="s">
        <v>3</v>
      </c>
      <c r="I30" s="48" t="s">
        <v>3</v>
      </c>
      <c r="J30" s="48" t="s">
        <v>3</v>
      </c>
      <c r="K30" s="57">
        <f>D20/D30</f>
        <v>3.10018869565217</v>
      </c>
      <c r="L30" s="57"/>
      <c r="M30" s="57"/>
    </row>
    <row r="31" ht="21" customHeight="1" spans="1:13">
      <c r="A31" s="48" t="s">
        <v>66</v>
      </c>
      <c r="B31" s="48" t="s">
        <v>3</v>
      </c>
      <c r="C31" s="48" t="s">
        <v>3</v>
      </c>
      <c r="D31" s="49">
        <v>5.778</v>
      </c>
      <c r="E31" s="50"/>
      <c r="F31" s="48" t="s">
        <v>67</v>
      </c>
      <c r="G31" s="48" t="s">
        <v>3</v>
      </c>
      <c r="H31" s="48" t="s">
        <v>3</v>
      </c>
      <c r="I31" s="48" t="s">
        <v>3</v>
      </c>
      <c r="J31" s="48" t="s">
        <v>3</v>
      </c>
      <c r="K31" s="57">
        <f>D20/D31</f>
        <v>1.23406611284181</v>
      </c>
      <c r="L31" s="57"/>
      <c r="M31" s="57"/>
    </row>
    <row r="32" ht="21" customHeight="1" spans="1:13">
      <c r="A32" s="48" t="s">
        <v>68</v>
      </c>
      <c r="B32" s="48" t="s">
        <v>3</v>
      </c>
      <c r="C32" s="48" t="s">
        <v>3</v>
      </c>
      <c r="D32" s="49">
        <v>2.3</v>
      </c>
      <c r="E32" s="50"/>
      <c r="F32" s="48" t="s">
        <v>69</v>
      </c>
      <c r="G32" s="48" t="s">
        <v>3</v>
      </c>
      <c r="H32" s="48" t="s">
        <v>3</v>
      </c>
      <c r="I32" s="48" t="s">
        <v>3</v>
      </c>
      <c r="J32" s="48" t="s">
        <v>3</v>
      </c>
      <c r="K32" s="57">
        <f>D20/D32</f>
        <v>3.10018869565217</v>
      </c>
      <c r="L32" s="57"/>
      <c r="M32" s="57"/>
    </row>
    <row r="33" ht="32" customHeight="1" spans="1:13">
      <c r="A33" s="24" t="s">
        <v>70</v>
      </c>
      <c r="B33" s="24" t="s">
        <v>3</v>
      </c>
      <c r="C33" s="33" t="s">
        <v>71</v>
      </c>
      <c r="D33" s="34"/>
      <c r="E33" s="34"/>
      <c r="F33" s="34"/>
      <c r="G33" s="34"/>
      <c r="H33" s="34"/>
      <c r="I33" s="34"/>
      <c r="J33" s="34"/>
      <c r="K33" s="34"/>
      <c r="L33" s="34"/>
      <c r="M33" s="55"/>
    </row>
    <row r="34" ht="33" customHeight="1" spans="1:13">
      <c r="A34" s="51" t="s">
        <v>72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</row>
  </sheetData>
  <protectedRanges>
    <protectedRange sqref="D4:M14 D20 B22:B27 D22:D27 L22:M27 C33 D17:M18 F22:F27 J22:J27 H22:H27" name="区域1"/>
    <protectedRange sqref="D29:E32 K28:M32" name="区域1_1"/>
  </protectedRanges>
  <mergeCells count="63">
    <mergeCell ref="A2:M2"/>
    <mergeCell ref="B3:C3"/>
    <mergeCell ref="E3:H3"/>
    <mergeCell ref="J3:M3"/>
    <mergeCell ref="A4:C4"/>
    <mergeCell ref="D4:M4"/>
    <mergeCell ref="A5:C5"/>
    <mergeCell ref="D5:M5"/>
    <mergeCell ref="A6:C6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C14"/>
    <mergeCell ref="D14:M14"/>
    <mergeCell ref="A15:M15"/>
    <mergeCell ref="A16:C16"/>
    <mergeCell ref="L16:M16"/>
    <mergeCell ref="A17:C17"/>
    <mergeCell ref="L17:M17"/>
    <mergeCell ref="A18:C18"/>
    <mergeCell ref="L18:M18"/>
    <mergeCell ref="A20:C20"/>
    <mergeCell ref="D20:M20"/>
    <mergeCell ref="A21:M21"/>
    <mergeCell ref="L22:M22"/>
    <mergeCell ref="L23:M23"/>
    <mergeCell ref="L24:M24"/>
    <mergeCell ref="L25:M25"/>
    <mergeCell ref="L26:M26"/>
    <mergeCell ref="L27:M27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C32"/>
    <mergeCell ref="D32:E32"/>
    <mergeCell ref="F32:J32"/>
    <mergeCell ref="K32:M32"/>
    <mergeCell ref="A33:B33"/>
    <mergeCell ref="C33:M33"/>
    <mergeCell ref="A34:M34"/>
  </mergeCells>
  <dataValidations count="5">
    <dataValidation type="decimal" operator="between" allowBlank="1" showInputMessage="1" showErrorMessage="1" sqref="D11:M11">
      <formula1>1E-34</formula1>
      <formula2>9.99999999999999E+33</formula2>
    </dataValidation>
    <dataValidation type="decimal" operator="between" allowBlank="1" showInputMessage="1" showErrorMessage="1" sqref="D20:M20">
      <formula1>0</formula1>
      <formula2>9.99999999999999E+25</formula2>
    </dataValidation>
    <dataValidation type="decimal" operator="between" allowBlank="1" showInputMessage="1" showErrorMessage="1" sqref="B22 D22 F22 H22 J22 D17:M18 K28:M32 L22:M27">
      <formula1>0</formula1>
      <formula2>9.99999999999999E+34</formula2>
    </dataValidation>
    <dataValidation type="decimal" operator="between" allowBlank="1" showInputMessage="1" showErrorMessage="1" sqref="D28 D29:E32">
      <formula1>1E-33</formula1>
      <formula2>9.99999999999999E+33</formula2>
    </dataValidation>
    <dataValidation type="decimal" operator="between" allowBlank="1" showInputMessage="1" showErrorMessage="1" sqref="D12:M14">
      <formula1>0</formula1>
      <formula2>9.99999999999999E+22</formula2>
    </dataValidation>
  </dataValidations>
  <pageMargins left="0.7" right="0.7" top="0.75" bottom="0.75" header="0.3" footer="0.3"/>
  <pageSetup paperSize="9" scale="52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AJ38"/>
  <sheetViews>
    <sheetView workbookViewId="0">
      <selection activeCell="C4" sqref="C4"/>
    </sheetView>
  </sheetViews>
  <sheetFormatPr defaultColWidth="8.66666666666667" defaultRowHeight="14.25"/>
  <sheetData>
    <row r="1" ht="15" spans="1:36">
      <c r="A1" s="9" t="s">
        <v>73</v>
      </c>
      <c r="B1" s="10" t="s">
        <v>74</v>
      </c>
      <c r="C1" s="10" t="s">
        <v>75</v>
      </c>
      <c r="D1" s="10" t="s">
        <v>24</v>
      </c>
      <c r="E1" s="10" t="s">
        <v>76</v>
      </c>
      <c r="F1" s="10" t="s">
        <v>77</v>
      </c>
      <c r="G1" s="10" t="s">
        <v>26</v>
      </c>
      <c r="H1" s="10" t="s">
        <v>27</v>
      </c>
      <c r="I1" s="10" t="s">
        <v>28</v>
      </c>
      <c r="J1" s="10" t="s">
        <v>32</v>
      </c>
      <c r="K1" s="10" t="s">
        <v>33</v>
      </c>
      <c r="L1" s="10" t="s">
        <v>34</v>
      </c>
      <c r="M1" s="10" t="s">
        <v>35</v>
      </c>
      <c r="N1" s="10" t="s">
        <v>36</v>
      </c>
      <c r="O1" s="10" t="s">
        <v>37</v>
      </c>
      <c r="P1" s="13" t="s">
        <v>38</v>
      </c>
      <c r="Q1" s="13" t="s">
        <v>39</v>
      </c>
      <c r="R1" s="13" t="s">
        <v>40</v>
      </c>
      <c r="S1" s="13" t="s">
        <v>41</v>
      </c>
      <c r="T1" s="13" t="s">
        <v>42</v>
      </c>
      <c r="U1" s="13" t="s">
        <v>43</v>
      </c>
      <c r="V1" s="13" t="s">
        <v>44</v>
      </c>
      <c r="W1" s="13" t="s">
        <v>45</v>
      </c>
      <c r="X1" s="13" t="s">
        <v>46</v>
      </c>
      <c r="Y1" s="13" t="s">
        <v>47</v>
      </c>
      <c r="Z1" s="13" t="s">
        <v>48</v>
      </c>
      <c r="AA1" s="13" t="s">
        <v>49</v>
      </c>
      <c r="AB1" s="13" t="s">
        <v>50</v>
      </c>
      <c r="AC1" s="13" t="s">
        <v>51</v>
      </c>
      <c r="AD1" s="13" t="s">
        <v>52</v>
      </c>
      <c r="AE1" s="13" t="s">
        <v>53</v>
      </c>
      <c r="AF1" s="13" t="s">
        <v>54</v>
      </c>
      <c r="AG1" s="13" t="s">
        <v>55</v>
      </c>
      <c r="AH1" s="13" t="s">
        <v>56</v>
      </c>
      <c r="AI1" s="13" t="s">
        <v>57</v>
      </c>
      <c r="AJ1" s="13" t="s">
        <v>58</v>
      </c>
    </row>
    <row r="2" ht="23.25" spans="1:36">
      <c r="A2" s="11">
        <v>1</v>
      </c>
      <c r="B2" s="12" t="s">
        <v>78</v>
      </c>
      <c r="C2" s="12">
        <v>71304.34</v>
      </c>
      <c r="D2" s="12"/>
      <c r="E2" s="12"/>
      <c r="F2" s="12">
        <v>552.72</v>
      </c>
      <c r="G2" s="12">
        <v>12269.38</v>
      </c>
      <c r="H2" s="12">
        <v>1682.93</v>
      </c>
      <c r="I2" s="12">
        <v>1902.46</v>
      </c>
      <c r="J2" s="12">
        <v>1969.31</v>
      </c>
      <c r="K2" s="12">
        <v>1948.86</v>
      </c>
      <c r="L2" s="12">
        <v>1927.8</v>
      </c>
      <c r="M2" s="12">
        <v>1997.14</v>
      </c>
      <c r="N2" s="12">
        <v>1974.8</v>
      </c>
      <c r="O2" s="12">
        <v>1951.79</v>
      </c>
      <c r="P2" s="12">
        <v>2023.68</v>
      </c>
      <c r="Q2" s="12">
        <v>1999.26</v>
      </c>
      <c r="R2" s="12">
        <v>1974.11</v>
      </c>
      <c r="S2" s="12">
        <v>2048.59</v>
      </c>
      <c r="T2" s="12">
        <v>2021.92</v>
      </c>
      <c r="U2" s="12">
        <v>1994.44</v>
      </c>
      <c r="V2" s="12">
        <v>2071.53</v>
      </c>
      <c r="W2" s="12">
        <v>2042.37</v>
      </c>
      <c r="X2" s="12">
        <v>2012.34</v>
      </c>
      <c r="Y2" s="12">
        <v>2092.06</v>
      </c>
      <c r="Z2" s="12">
        <v>2060.2</v>
      </c>
      <c r="AA2" s="14">
        <v>2027.38</v>
      </c>
      <c r="AB2" s="14">
        <v>2109.78</v>
      </c>
      <c r="AC2" s="14">
        <v>2074.97</v>
      </c>
      <c r="AD2" s="14">
        <v>2039.11</v>
      </c>
      <c r="AE2" s="14">
        <v>2124.19</v>
      </c>
      <c r="AF2" s="14">
        <v>2086.15</v>
      </c>
      <c r="AG2" s="14">
        <v>2046.97</v>
      </c>
      <c r="AH2" s="14">
        <v>2134.69</v>
      </c>
      <c r="AI2" s="14">
        <v>2093.11</v>
      </c>
      <c r="AJ2" s="14">
        <v>2050.3</v>
      </c>
    </row>
    <row r="3" ht="15" spans="1:36">
      <c r="A3" s="11"/>
      <c r="B3" s="12"/>
      <c r="C3" s="12">
        <f>C2/10000</f>
        <v>7.130434</v>
      </c>
      <c r="D3" s="12"/>
      <c r="E3" s="12"/>
      <c r="F3" s="12">
        <f>F2/10000</f>
        <v>0.055272</v>
      </c>
      <c r="G3" s="12">
        <f t="shared" ref="G3:AJ3" si="0">G2/10000</f>
        <v>1.226938</v>
      </c>
      <c r="H3" s="12">
        <f t="shared" si="0"/>
        <v>0.168293</v>
      </c>
      <c r="I3" s="12">
        <f t="shared" si="0"/>
        <v>0.190246</v>
      </c>
      <c r="J3" s="12">
        <f t="shared" si="0"/>
        <v>0.196931</v>
      </c>
      <c r="K3" s="12">
        <f t="shared" si="0"/>
        <v>0.194886</v>
      </c>
      <c r="L3" s="12">
        <f t="shared" si="0"/>
        <v>0.19278</v>
      </c>
      <c r="M3" s="12">
        <f t="shared" si="0"/>
        <v>0.199714</v>
      </c>
      <c r="N3" s="12">
        <f t="shared" si="0"/>
        <v>0.19748</v>
      </c>
      <c r="O3" s="12">
        <f t="shared" si="0"/>
        <v>0.195179</v>
      </c>
      <c r="P3" s="12">
        <f t="shared" si="0"/>
        <v>0.202368</v>
      </c>
      <c r="Q3" s="12">
        <f t="shared" si="0"/>
        <v>0.199926</v>
      </c>
      <c r="R3" s="12">
        <f t="shared" si="0"/>
        <v>0.197411</v>
      </c>
      <c r="S3" s="12">
        <f t="shared" si="0"/>
        <v>0.204859</v>
      </c>
      <c r="T3" s="12">
        <f t="shared" si="0"/>
        <v>0.202192</v>
      </c>
      <c r="U3" s="12">
        <f t="shared" si="0"/>
        <v>0.199444</v>
      </c>
      <c r="V3" s="12">
        <f t="shared" si="0"/>
        <v>0.207153</v>
      </c>
      <c r="W3" s="12">
        <f t="shared" si="0"/>
        <v>0.204237</v>
      </c>
      <c r="X3" s="12">
        <f t="shared" si="0"/>
        <v>0.201234</v>
      </c>
      <c r="Y3" s="12">
        <f t="shared" si="0"/>
        <v>0.209206</v>
      </c>
      <c r="Z3" s="12">
        <f t="shared" si="0"/>
        <v>0.20602</v>
      </c>
      <c r="AA3" s="12">
        <f t="shared" si="0"/>
        <v>0.202738</v>
      </c>
      <c r="AB3" s="12">
        <f t="shared" si="0"/>
        <v>0.210978</v>
      </c>
      <c r="AC3" s="12">
        <f t="shared" si="0"/>
        <v>0.207497</v>
      </c>
      <c r="AD3" s="12">
        <f t="shared" si="0"/>
        <v>0.203911</v>
      </c>
      <c r="AE3" s="12">
        <f t="shared" si="0"/>
        <v>0.212419</v>
      </c>
      <c r="AF3" s="12">
        <f t="shared" si="0"/>
        <v>0.208615</v>
      </c>
      <c r="AG3" s="12">
        <f t="shared" si="0"/>
        <v>0.204697</v>
      </c>
      <c r="AH3" s="12">
        <f t="shared" si="0"/>
        <v>0.213469</v>
      </c>
      <c r="AI3" s="12">
        <f t="shared" si="0"/>
        <v>0.209311</v>
      </c>
      <c r="AJ3" s="12">
        <f t="shared" si="0"/>
        <v>0.20503</v>
      </c>
    </row>
    <row r="4" ht="15" spans="1:36">
      <c r="A4" s="11">
        <v>1.1</v>
      </c>
      <c r="B4" s="12" t="s">
        <v>79</v>
      </c>
      <c r="C4" s="12">
        <v>124616.05</v>
      </c>
      <c r="D4" s="12"/>
      <c r="E4" s="12"/>
      <c r="F4" s="12">
        <v>888.92</v>
      </c>
      <c r="G4" s="12">
        <v>13844.34</v>
      </c>
      <c r="H4" s="12">
        <v>2897.48</v>
      </c>
      <c r="I4" s="12">
        <v>3200.13</v>
      </c>
      <c r="J4" s="12">
        <v>3312.5</v>
      </c>
      <c r="K4" s="12">
        <v>3312.5</v>
      </c>
      <c r="L4" s="12">
        <v>3312.5</v>
      </c>
      <c r="M4" s="12">
        <v>3430.5</v>
      </c>
      <c r="N4" s="12">
        <v>3430.5</v>
      </c>
      <c r="O4" s="12">
        <v>3430.5</v>
      </c>
      <c r="P4" s="12">
        <v>3554.4</v>
      </c>
      <c r="Q4" s="12">
        <v>3554.4</v>
      </c>
      <c r="R4" s="12">
        <v>3554.4</v>
      </c>
      <c r="S4" s="12">
        <v>3684.49</v>
      </c>
      <c r="T4" s="12">
        <v>3684.49</v>
      </c>
      <c r="U4" s="12">
        <v>3684.49</v>
      </c>
      <c r="V4" s="12">
        <v>3821.08</v>
      </c>
      <c r="W4" s="12">
        <v>3821.08</v>
      </c>
      <c r="X4" s="12">
        <v>3821.08</v>
      </c>
      <c r="Y4" s="12">
        <v>3964.51</v>
      </c>
      <c r="Z4" s="12">
        <v>3964.51</v>
      </c>
      <c r="AA4" s="14">
        <v>3964.51</v>
      </c>
      <c r="AB4" s="14">
        <v>4115.1</v>
      </c>
      <c r="AC4" s="14">
        <v>4115.1</v>
      </c>
      <c r="AD4" s="14">
        <v>4115.1</v>
      </c>
      <c r="AE4" s="14">
        <v>4273.23</v>
      </c>
      <c r="AF4" s="14">
        <v>4273.23</v>
      </c>
      <c r="AG4" s="14">
        <v>4273.23</v>
      </c>
      <c r="AH4" s="14">
        <v>4439.25</v>
      </c>
      <c r="AI4" s="14">
        <v>4439.25</v>
      </c>
      <c r="AJ4" s="14">
        <v>4439.25</v>
      </c>
    </row>
    <row r="5" ht="15" spans="1:36">
      <c r="A5" s="11" t="s">
        <v>80</v>
      </c>
      <c r="B5" s="12" t="s">
        <v>81</v>
      </c>
      <c r="C5" s="12">
        <v>104169.55</v>
      </c>
      <c r="D5" s="12"/>
      <c r="E5" s="12"/>
      <c r="F5" s="12">
        <v>816.73</v>
      </c>
      <c r="G5" s="12">
        <v>2383.96</v>
      </c>
      <c r="H5" s="12">
        <v>2662.1</v>
      </c>
      <c r="I5" s="12">
        <v>2940.24</v>
      </c>
      <c r="J5" s="12">
        <v>3043.55</v>
      </c>
      <c r="K5" s="12">
        <v>3043.55</v>
      </c>
      <c r="L5" s="12">
        <v>3043.55</v>
      </c>
      <c r="M5" s="12">
        <v>3152.03</v>
      </c>
      <c r="N5" s="12">
        <v>3152.03</v>
      </c>
      <c r="O5" s="12">
        <v>3152.03</v>
      </c>
      <c r="P5" s="12">
        <v>3265.94</v>
      </c>
      <c r="Q5" s="12">
        <v>3265.94</v>
      </c>
      <c r="R5" s="12">
        <v>3265.94</v>
      </c>
      <c r="S5" s="12">
        <v>3385.54</v>
      </c>
      <c r="T5" s="12">
        <v>3385.54</v>
      </c>
      <c r="U5" s="12">
        <v>3385.54</v>
      </c>
      <c r="V5" s="12">
        <v>3511.12</v>
      </c>
      <c r="W5" s="12">
        <v>3511.12</v>
      </c>
      <c r="X5" s="12">
        <v>3511.12</v>
      </c>
      <c r="Y5" s="12">
        <v>3642.98</v>
      </c>
      <c r="Z5" s="12">
        <v>3642.98</v>
      </c>
      <c r="AA5" s="14">
        <v>3642.98</v>
      </c>
      <c r="AB5" s="14">
        <v>3781.43</v>
      </c>
      <c r="AC5" s="14">
        <v>3781.43</v>
      </c>
      <c r="AD5" s="14">
        <v>3781.43</v>
      </c>
      <c r="AE5" s="14">
        <v>3926.81</v>
      </c>
      <c r="AF5" s="14">
        <v>3926.81</v>
      </c>
      <c r="AG5" s="14">
        <v>3926.81</v>
      </c>
      <c r="AH5" s="14">
        <v>4079.44</v>
      </c>
      <c r="AI5" s="14">
        <v>4079.44</v>
      </c>
      <c r="AJ5" s="14">
        <v>4079.44</v>
      </c>
    </row>
    <row r="6" ht="15" spans="1:36">
      <c r="A6" s="11" t="s">
        <v>82</v>
      </c>
      <c r="B6" s="12" t="s">
        <v>83</v>
      </c>
      <c r="C6" s="12">
        <v>11249.5</v>
      </c>
      <c r="D6" s="12"/>
      <c r="E6" s="12"/>
      <c r="F6" s="12">
        <v>0</v>
      </c>
      <c r="G6" s="12">
        <v>11249.5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4">
        <v>0</v>
      </c>
      <c r="AB6" s="14">
        <v>0</v>
      </c>
      <c r="AC6" s="14">
        <v>0</v>
      </c>
      <c r="AD6" s="14">
        <v>0</v>
      </c>
      <c r="AE6" s="14">
        <v>0</v>
      </c>
      <c r="AF6" s="14">
        <v>0</v>
      </c>
      <c r="AG6" s="14">
        <v>0</v>
      </c>
      <c r="AH6" s="14">
        <v>0</v>
      </c>
      <c r="AI6" s="14">
        <v>0</v>
      </c>
      <c r="AJ6" s="14">
        <v>0</v>
      </c>
    </row>
    <row r="7" ht="23.25" spans="1:36">
      <c r="A7" s="11" t="s">
        <v>84</v>
      </c>
      <c r="B7" s="12" t="s">
        <v>85</v>
      </c>
      <c r="C7" s="12">
        <v>9197</v>
      </c>
      <c r="D7" s="12"/>
      <c r="E7" s="12"/>
      <c r="F7" s="12">
        <v>72.19</v>
      </c>
      <c r="G7" s="12">
        <v>210.88</v>
      </c>
      <c r="H7" s="12">
        <v>235.38</v>
      </c>
      <c r="I7" s="12">
        <v>259.89</v>
      </c>
      <c r="J7" s="12">
        <v>268.95</v>
      </c>
      <c r="K7" s="12">
        <v>268.95</v>
      </c>
      <c r="L7" s="12">
        <v>268.95</v>
      </c>
      <c r="M7" s="12">
        <v>278.47</v>
      </c>
      <c r="N7" s="12">
        <v>278.47</v>
      </c>
      <c r="O7" s="12">
        <v>278.47</v>
      </c>
      <c r="P7" s="12">
        <v>288.46</v>
      </c>
      <c r="Q7" s="12">
        <v>288.46</v>
      </c>
      <c r="R7" s="12">
        <v>288.46</v>
      </c>
      <c r="S7" s="12">
        <v>298.95</v>
      </c>
      <c r="T7" s="12">
        <v>298.95</v>
      </c>
      <c r="U7" s="12">
        <v>298.95</v>
      </c>
      <c r="V7" s="12">
        <v>309.96</v>
      </c>
      <c r="W7" s="12">
        <v>309.96</v>
      </c>
      <c r="X7" s="12">
        <v>309.96</v>
      </c>
      <c r="Y7" s="12">
        <v>321.53</v>
      </c>
      <c r="Z7" s="12">
        <v>321.53</v>
      </c>
      <c r="AA7" s="14">
        <v>321.53</v>
      </c>
      <c r="AB7" s="14">
        <v>333.67</v>
      </c>
      <c r="AC7" s="14">
        <v>333.67</v>
      </c>
      <c r="AD7" s="14">
        <v>333.67</v>
      </c>
      <c r="AE7" s="14">
        <v>346.42</v>
      </c>
      <c r="AF7" s="14">
        <v>346.42</v>
      </c>
      <c r="AG7" s="14">
        <v>346.42</v>
      </c>
      <c r="AH7" s="14">
        <v>359.81</v>
      </c>
      <c r="AI7" s="14">
        <v>359.81</v>
      </c>
      <c r="AJ7" s="14">
        <v>359.81</v>
      </c>
    </row>
    <row r="8" ht="15" spans="1:36">
      <c r="A8" s="11" t="s">
        <v>86</v>
      </c>
      <c r="B8" s="12" t="s">
        <v>87</v>
      </c>
      <c r="C8" s="12">
        <v>0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4"/>
      <c r="AB8" s="14"/>
      <c r="AC8" s="14"/>
      <c r="AD8" s="14"/>
      <c r="AE8" s="14"/>
      <c r="AF8" s="14"/>
      <c r="AG8" s="14"/>
      <c r="AH8" s="14"/>
      <c r="AI8" s="14"/>
      <c r="AJ8" s="14"/>
    </row>
    <row r="9" ht="15" spans="1:36">
      <c r="A9" s="11">
        <v>1.2</v>
      </c>
      <c r="B9" s="12" t="s">
        <v>88</v>
      </c>
      <c r="C9" s="12">
        <v>53311.71</v>
      </c>
      <c r="D9" s="12"/>
      <c r="E9" s="12"/>
      <c r="F9" s="12">
        <v>336.2</v>
      </c>
      <c r="G9" s="12">
        <v>1574.96</v>
      </c>
      <c r="H9" s="12">
        <v>1214.55</v>
      </c>
      <c r="I9" s="12">
        <v>1297.67</v>
      </c>
      <c r="J9" s="12">
        <v>1343.19</v>
      </c>
      <c r="K9" s="12">
        <v>1363.64</v>
      </c>
      <c r="L9" s="12">
        <v>1384.7</v>
      </c>
      <c r="M9" s="12">
        <v>1433.36</v>
      </c>
      <c r="N9" s="12">
        <v>1455.7</v>
      </c>
      <c r="O9" s="12">
        <v>1478.71</v>
      </c>
      <c r="P9" s="12">
        <v>1530.72</v>
      </c>
      <c r="Q9" s="12">
        <v>1555.14</v>
      </c>
      <c r="R9" s="12">
        <v>1580.29</v>
      </c>
      <c r="S9" s="12">
        <v>1635.9</v>
      </c>
      <c r="T9" s="12">
        <v>1662.57</v>
      </c>
      <c r="U9" s="12">
        <v>1690.05</v>
      </c>
      <c r="V9" s="12">
        <v>1749.55</v>
      </c>
      <c r="W9" s="12">
        <v>1778.71</v>
      </c>
      <c r="X9" s="12">
        <v>1808.74</v>
      </c>
      <c r="Y9" s="12">
        <v>1872.45</v>
      </c>
      <c r="Z9" s="12">
        <v>1904.31</v>
      </c>
      <c r="AA9" s="14">
        <v>1937.13</v>
      </c>
      <c r="AB9" s="14">
        <v>2005.32</v>
      </c>
      <c r="AC9" s="14">
        <v>2040.13</v>
      </c>
      <c r="AD9" s="14">
        <v>2075.99</v>
      </c>
      <c r="AE9" s="14">
        <v>2149.04</v>
      </c>
      <c r="AF9" s="14">
        <v>2187.08</v>
      </c>
      <c r="AG9" s="14">
        <v>2226.26</v>
      </c>
      <c r="AH9" s="14">
        <v>2304.56</v>
      </c>
      <c r="AI9" s="14">
        <v>2346.14</v>
      </c>
      <c r="AJ9" s="14">
        <v>2388.95</v>
      </c>
    </row>
    <row r="10" ht="15" spans="1:36">
      <c r="A10" s="11" t="s">
        <v>89</v>
      </c>
      <c r="B10" s="12" t="s">
        <v>90</v>
      </c>
      <c r="C10" s="12">
        <v>34526.36</v>
      </c>
      <c r="D10" s="12"/>
      <c r="E10" s="12"/>
      <c r="F10" s="12">
        <v>179.29</v>
      </c>
      <c r="G10" s="12">
        <v>1170.94</v>
      </c>
      <c r="H10" s="12">
        <v>750.85</v>
      </c>
      <c r="I10" s="12">
        <v>781.31</v>
      </c>
      <c r="J10" s="12">
        <v>805.35</v>
      </c>
      <c r="K10" s="12">
        <v>825.85</v>
      </c>
      <c r="L10" s="12">
        <v>846.98</v>
      </c>
      <c r="M10" s="12">
        <v>873.08</v>
      </c>
      <c r="N10" s="12">
        <v>895.49</v>
      </c>
      <c r="O10" s="12">
        <v>918.57</v>
      </c>
      <c r="P10" s="12">
        <v>946.9</v>
      </c>
      <c r="Q10" s="12">
        <v>971.39</v>
      </c>
      <c r="R10" s="12">
        <v>996.61</v>
      </c>
      <c r="S10" s="12">
        <v>1027.37</v>
      </c>
      <c r="T10" s="12">
        <v>1054.12</v>
      </c>
      <c r="U10" s="12">
        <v>1081.68</v>
      </c>
      <c r="V10" s="12">
        <v>1115.09</v>
      </c>
      <c r="W10" s="12">
        <v>1144.33</v>
      </c>
      <c r="X10" s="12">
        <v>1174.45</v>
      </c>
      <c r="Y10" s="12">
        <v>1210.75</v>
      </c>
      <c r="Z10" s="12">
        <v>1242.7</v>
      </c>
      <c r="AA10" s="14">
        <v>1275.62</v>
      </c>
      <c r="AB10" s="14">
        <v>1315.05</v>
      </c>
      <c r="AC10" s="14">
        <v>1349.96</v>
      </c>
      <c r="AD10" s="14">
        <v>1385.93</v>
      </c>
      <c r="AE10" s="14">
        <v>1428.78</v>
      </c>
      <c r="AF10" s="14">
        <v>1466.93</v>
      </c>
      <c r="AG10" s="14">
        <v>1506.22</v>
      </c>
      <c r="AH10" s="14">
        <v>1552.81</v>
      </c>
      <c r="AI10" s="14">
        <v>1594.51</v>
      </c>
      <c r="AJ10" s="14">
        <v>1637.45</v>
      </c>
    </row>
    <row r="11" ht="23.25" spans="1:36">
      <c r="A11" s="11" t="s">
        <v>91</v>
      </c>
      <c r="B11" s="12" t="s">
        <v>92</v>
      </c>
      <c r="C11" s="12">
        <v>1317.58</v>
      </c>
      <c r="D11" s="12"/>
      <c r="E11" s="12"/>
      <c r="F11" s="12">
        <v>6.73</v>
      </c>
      <c r="G11" s="12">
        <v>85.92</v>
      </c>
      <c r="H11" s="12">
        <v>29.32</v>
      </c>
      <c r="I11" s="12">
        <v>31.23</v>
      </c>
      <c r="J11" s="12">
        <v>32.25</v>
      </c>
      <c r="K11" s="12">
        <v>32.74</v>
      </c>
      <c r="L11" s="12">
        <v>33.25</v>
      </c>
      <c r="M11" s="12">
        <v>34.33</v>
      </c>
      <c r="N11" s="12">
        <v>34.87</v>
      </c>
      <c r="O11" s="12">
        <v>35.43</v>
      </c>
      <c r="P11" s="12">
        <v>36.59</v>
      </c>
      <c r="Q11" s="12">
        <v>37.18</v>
      </c>
      <c r="R11" s="12">
        <v>37.78</v>
      </c>
      <c r="S11" s="12">
        <v>39.03</v>
      </c>
      <c r="T11" s="12">
        <v>39.67</v>
      </c>
      <c r="U11" s="12">
        <v>40.33</v>
      </c>
      <c r="V11" s="12">
        <v>41.67</v>
      </c>
      <c r="W11" s="12">
        <v>42.37</v>
      </c>
      <c r="X11" s="12">
        <v>43.09</v>
      </c>
      <c r="Y11" s="12">
        <v>44.53</v>
      </c>
      <c r="Z11" s="12">
        <v>45.29</v>
      </c>
      <c r="AA11" s="14">
        <v>46.08</v>
      </c>
      <c r="AB11" s="14">
        <v>47.62</v>
      </c>
      <c r="AC11" s="14">
        <v>48.46</v>
      </c>
      <c r="AD11" s="14">
        <v>49.32</v>
      </c>
      <c r="AE11" s="14">
        <v>50.97</v>
      </c>
      <c r="AF11" s="14">
        <v>51.88</v>
      </c>
      <c r="AG11" s="14">
        <v>52.83</v>
      </c>
      <c r="AH11" s="14">
        <v>54.59</v>
      </c>
      <c r="AI11" s="14">
        <v>55.6</v>
      </c>
      <c r="AJ11" s="14">
        <v>56.63</v>
      </c>
    </row>
    <row r="12" ht="15" spans="1:36">
      <c r="A12" s="11" t="s">
        <v>93</v>
      </c>
      <c r="B12" s="12" t="s">
        <v>94</v>
      </c>
      <c r="C12" s="12">
        <v>9575.11</v>
      </c>
      <c r="D12" s="12"/>
      <c r="E12" s="12"/>
      <c r="F12" s="12">
        <v>71.48</v>
      </c>
      <c r="G12" s="12">
        <v>193.14</v>
      </c>
      <c r="H12" s="12">
        <v>228.32</v>
      </c>
      <c r="I12" s="12">
        <v>256.47</v>
      </c>
      <c r="J12" s="12">
        <v>268.89</v>
      </c>
      <c r="K12" s="12">
        <v>268.84</v>
      </c>
      <c r="L12" s="12">
        <v>268.77</v>
      </c>
      <c r="M12" s="12">
        <v>281.81</v>
      </c>
      <c r="N12" s="12">
        <v>281.74</v>
      </c>
      <c r="O12" s="12">
        <v>281.67</v>
      </c>
      <c r="P12" s="12">
        <v>295.36</v>
      </c>
      <c r="Q12" s="12">
        <v>295.29</v>
      </c>
      <c r="R12" s="12">
        <v>295.22</v>
      </c>
      <c r="S12" s="12">
        <v>309.58</v>
      </c>
      <c r="T12" s="12">
        <v>309.5</v>
      </c>
      <c r="U12" s="12">
        <v>309.42</v>
      </c>
      <c r="V12" s="12">
        <v>324.5</v>
      </c>
      <c r="W12" s="12">
        <v>324.42</v>
      </c>
      <c r="X12" s="12">
        <v>324.33</v>
      </c>
      <c r="Y12" s="12">
        <v>340.17</v>
      </c>
      <c r="Z12" s="12">
        <v>340.08</v>
      </c>
      <c r="AA12" s="14">
        <v>339.98</v>
      </c>
      <c r="AB12" s="14">
        <v>356.6</v>
      </c>
      <c r="AC12" s="14">
        <v>356.5</v>
      </c>
      <c r="AD12" s="14">
        <v>356.39</v>
      </c>
      <c r="AE12" s="14">
        <v>373.84</v>
      </c>
      <c r="AF12" s="14">
        <v>373.73</v>
      </c>
      <c r="AG12" s="14">
        <v>373.62</v>
      </c>
      <c r="AH12" s="14">
        <v>391.94</v>
      </c>
      <c r="AI12" s="14">
        <v>391.82</v>
      </c>
      <c r="AJ12" s="14">
        <v>391.69</v>
      </c>
    </row>
    <row r="13" ht="15" spans="1:36">
      <c r="A13" s="11" t="s">
        <v>95</v>
      </c>
      <c r="B13" s="12" t="s">
        <v>96</v>
      </c>
      <c r="C13" s="12">
        <v>7879.42</v>
      </c>
      <c r="D13" s="12"/>
      <c r="E13" s="12"/>
      <c r="F13" s="12">
        <v>65.46</v>
      </c>
      <c r="G13" s="12">
        <v>124.96</v>
      </c>
      <c r="H13" s="12">
        <v>206.06</v>
      </c>
      <c r="I13" s="12">
        <v>228.66</v>
      </c>
      <c r="J13" s="12">
        <v>236.7</v>
      </c>
      <c r="K13" s="12">
        <v>236.21</v>
      </c>
      <c r="L13" s="12">
        <v>235.7</v>
      </c>
      <c r="M13" s="12">
        <v>244.14</v>
      </c>
      <c r="N13" s="12">
        <v>243.6</v>
      </c>
      <c r="O13" s="12">
        <v>243.04</v>
      </c>
      <c r="P13" s="12">
        <v>251.87</v>
      </c>
      <c r="Q13" s="12">
        <v>251.28</v>
      </c>
      <c r="R13" s="12">
        <v>250.68</v>
      </c>
      <c r="S13" s="12">
        <v>259.92</v>
      </c>
      <c r="T13" s="12">
        <v>259.28</v>
      </c>
      <c r="U13" s="12">
        <v>258.62</v>
      </c>
      <c r="V13" s="12">
        <v>268.29</v>
      </c>
      <c r="W13" s="12">
        <v>267.59</v>
      </c>
      <c r="X13" s="12">
        <v>266.87</v>
      </c>
      <c r="Y13" s="12">
        <v>277</v>
      </c>
      <c r="Z13" s="12">
        <v>276.24</v>
      </c>
      <c r="AA13" s="14">
        <v>275.45</v>
      </c>
      <c r="AB13" s="14">
        <v>286.05</v>
      </c>
      <c r="AC13" s="14">
        <v>285.21</v>
      </c>
      <c r="AD13" s="14">
        <v>284.35</v>
      </c>
      <c r="AE13" s="14">
        <v>295.45</v>
      </c>
      <c r="AF13" s="14">
        <v>294.54</v>
      </c>
      <c r="AG13" s="14">
        <v>293.59</v>
      </c>
      <c r="AH13" s="14">
        <v>305.22</v>
      </c>
      <c r="AI13" s="14">
        <v>304.21</v>
      </c>
      <c r="AJ13" s="14">
        <v>303.18</v>
      </c>
    </row>
    <row r="14" ht="15" spans="1:36">
      <c r="A14" s="11" t="s">
        <v>97</v>
      </c>
      <c r="B14" s="12" t="s">
        <v>98</v>
      </c>
      <c r="C14" s="12">
        <v>13.24</v>
      </c>
      <c r="D14" s="12"/>
      <c r="E14" s="12"/>
      <c r="F14" s="12">
        <v>13.24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4">
        <v>0</v>
      </c>
      <c r="AB14" s="14">
        <v>0</v>
      </c>
      <c r="AC14" s="14">
        <v>0</v>
      </c>
      <c r="AD14" s="14">
        <v>0</v>
      </c>
      <c r="AE14" s="14">
        <v>0</v>
      </c>
      <c r="AF14" s="14">
        <v>0</v>
      </c>
      <c r="AG14" s="14">
        <v>0</v>
      </c>
      <c r="AH14" s="14">
        <v>0</v>
      </c>
      <c r="AI14" s="14">
        <v>0</v>
      </c>
      <c r="AJ14" s="14">
        <v>0</v>
      </c>
    </row>
    <row r="15" ht="15" spans="1:36">
      <c r="A15" s="11" t="s">
        <v>99</v>
      </c>
      <c r="B15" s="12" t="s">
        <v>100</v>
      </c>
      <c r="C15" s="12">
        <v>0</v>
      </c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4"/>
      <c r="AB15" s="14"/>
      <c r="AC15" s="14"/>
      <c r="AD15" s="14"/>
      <c r="AE15" s="14"/>
      <c r="AF15" s="14"/>
      <c r="AG15" s="14"/>
      <c r="AH15" s="14"/>
      <c r="AI15" s="14"/>
      <c r="AJ15" s="14"/>
    </row>
    <row r="16" ht="23.25" spans="1:36">
      <c r="A16" s="11">
        <v>2</v>
      </c>
      <c r="B16" s="12" t="s">
        <v>101</v>
      </c>
      <c r="C16" s="12">
        <v>-40609.67</v>
      </c>
      <c r="D16" s="12">
        <v>-20458</v>
      </c>
      <c r="E16" s="12">
        <v>-20151.67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4">
        <v>0</v>
      </c>
      <c r="AB16" s="14">
        <v>0</v>
      </c>
      <c r="AC16" s="14">
        <v>0</v>
      </c>
      <c r="AD16" s="14">
        <v>0</v>
      </c>
      <c r="AE16" s="14">
        <v>0</v>
      </c>
      <c r="AF16" s="14">
        <v>0</v>
      </c>
      <c r="AG16" s="14">
        <v>0</v>
      </c>
      <c r="AH16" s="14">
        <v>0</v>
      </c>
      <c r="AI16" s="14">
        <v>0</v>
      </c>
      <c r="AJ16" s="14">
        <v>0</v>
      </c>
    </row>
    <row r="17" ht="15" spans="1:36">
      <c r="A17" s="11">
        <v>2.1</v>
      </c>
      <c r="B17" s="12" t="s">
        <v>79</v>
      </c>
      <c r="C17" s="12">
        <v>0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4"/>
      <c r="AB17" s="14"/>
      <c r="AC17" s="14"/>
      <c r="AD17" s="14"/>
      <c r="AE17" s="14"/>
      <c r="AF17" s="14"/>
      <c r="AG17" s="14"/>
      <c r="AH17" s="14"/>
      <c r="AI17" s="14"/>
      <c r="AJ17" s="14"/>
    </row>
    <row r="18" ht="15" spans="1:36">
      <c r="A18" s="11">
        <v>2.2</v>
      </c>
      <c r="B18" s="12" t="s">
        <v>88</v>
      </c>
      <c r="C18" s="12">
        <v>40609.67</v>
      </c>
      <c r="D18" s="12">
        <v>20458</v>
      </c>
      <c r="E18" s="12">
        <v>20151.67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4">
        <v>0</v>
      </c>
      <c r="AB18" s="14">
        <v>0</v>
      </c>
      <c r="AC18" s="14">
        <v>0</v>
      </c>
      <c r="AD18" s="14">
        <v>0</v>
      </c>
      <c r="AE18" s="14">
        <v>0</v>
      </c>
      <c r="AF18" s="14">
        <v>0</v>
      </c>
      <c r="AG18" s="14">
        <v>0</v>
      </c>
      <c r="AH18" s="14">
        <v>0</v>
      </c>
      <c r="AI18" s="14">
        <v>0</v>
      </c>
      <c r="AJ18" s="14">
        <v>0</v>
      </c>
    </row>
    <row r="19" ht="15" spans="1:36">
      <c r="A19" s="11" t="s">
        <v>102</v>
      </c>
      <c r="B19" s="12" t="s">
        <v>103</v>
      </c>
      <c r="C19" s="12">
        <v>40609.67</v>
      </c>
      <c r="D19" s="12">
        <v>20458</v>
      </c>
      <c r="E19" s="12">
        <v>20151.67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4"/>
      <c r="AB19" s="14"/>
      <c r="AC19" s="14"/>
      <c r="AD19" s="14"/>
      <c r="AE19" s="14"/>
      <c r="AF19" s="14"/>
      <c r="AG19" s="14"/>
      <c r="AH19" s="14"/>
      <c r="AI19" s="14"/>
      <c r="AJ19" s="14"/>
    </row>
    <row r="20" ht="23.25" spans="1:36">
      <c r="A20" s="11" t="s">
        <v>104</v>
      </c>
      <c r="B20" s="12" t="s">
        <v>105</v>
      </c>
      <c r="C20" s="12">
        <v>0</v>
      </c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4"/>
      <c r="AB20" s="14"/>
      <c r="AC20" s="14"/>
      <c r="AD20" s="14"/>
      <c r="AE20" s="14"/>
      <c r="AF20" s="14"/>
      <c r="AG20" s="14"/>
      <c r="AH20" s="14"/>
      <c r="AI20" s="14"/>
      <c r="AJ20" s="14"/>
    </row>
    <row r="21" ht="15" spans="1:36">
      <c r="A21" s="11" t="s">
        <v>106</v>
      </c>
      <c r="B21" s="12" t="s">
        <v>107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4"/>
      <c r="AB21" s="14"/>
      <c r="AC21" s="14"/>
      <c r="AD21" s="14"/>
      <c r="AE21" s="14"/>
      <c r="AF21" s="14"/>
      <c r="AG21" s="14"/>
      <c r="AH21" s="14"/>
      <c r="AI21" s="14"/>
      <c r="AJ21" s="14"/>
    </row>
    <row r="22" ht="15" spans="1:36">
      <c r="A22" s="11" t="s">
        <v>108</v>
      </c>
      <c r="B22" s="12" t="s">
        <v>100</v>
      </c>
      <c r="C22" s="12">
        <v>0</v>
      </c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4"/>
      <c r="AB22" s="14"/>
      <c r="AC22" s="14"/>
      <c r="AD22" s="14"/>
      <c r="AE22" s="14"/>
      <c r="AF22" s="14"/>
      <c r="AG22" s="14"/>
      <c r="AH22" s="14"/>
      <c r="AI22" s="14"/>
      <c r="AJ22" s="14"/>
    </row>
    <row r="23" ht="23.25" spans="1:36">
      <c r="A23" s="11">
        <v>3</v>
      </c>
      <c r="B23" s="12" t="s">
        <v>109</v>
      </c>
      <c r="C23" s="12">
        <v>-16647.83</v>
      </c>
      <c r="D23" s="12">
        <v>20458</v>
      </c>
      <c r="E23" s="12">
        <v>20151.67</v>
      </c>
      <c r="F23" s="12">
        <v>-513</v>
      </c>
      <c r="G23" s="12">
        <v>-1026</v>
      </c>
      <c r="H23" s="12">
        <v>-1026</v>
      </c>
      <c r="I23" s="12">
        <v>-1026</v>
      </c>
      <c r="J23" s="12">
        <v>-1026</v>
      </c>
      <c r="K23" s="12">
        <v>-1026</v>
      </c>
      <c r="L23" s="12">
        <v>-1026</v>
      </c>
      <c r="M23" s="12">
        <v>-1026</v>
      </c>
      <c r="N23" s="12">
        <v>-1026</v>
      </c>
      <c r="O23" s="12">
        <v>-1026</v>
      </c>
      <c r="P23" s="12">
        <v>-1026</v>
      </c>
      <c r="Q23" s="12">
        <v>-1026</v>
      </c>
      <c r="R23" s="12">
        <v>-1026</v>
      </c>
      <c r="S23" s="12">
        <v>-1026</v>
      </c>
      <c r="T23" s="12">
        <v>-1026</v>
      </c>
      <c r="U23" s="12">
        <v>-1026</v>
      </c>
      <c r="V23" s="12">
        <v>-1026</v>
      </c>
      <c r="W23" s="12">
        <v>-1026</v>
      </c>
      <c r="X23" s="12">
        <v>-1026</v>
      </c>
      <c r="Y23" s="12">
        <v>-1026</v>
      </c>
      <c r="Z23" s="12">
        <v>-1026</v>
      </c>
      <c r="AA23" s="14">
        <v>-1026</v>
      </c>
      <c r="AB23" s="14">
        <v>-1026</v>
      </c>
      <c r="AC23" s="14">
        <v>-1026</v>
      </c>
      <c r="AD23" s="14">
        <v>-1026</v>
      </c>
      <c r="AE23" s="14">
        <v>-1026</v>
      </c>
      <c r="AF23" s="14">
        <v>-1026</v>
      </c>
      <c r="AG23" s="14">
        <v>-1026</v>
      </c>
      <c r="AH23" s="14">
        <v>-1026</v>
      </c>
      <c r="AI23" s="14">
        <v>-14893</v>
      </c>
      <c r="AJ23" s="14">
        <v>-13123.5</v>
      </c>
    </row>
    <row r="24" ht="15" spans="1:36">
      <c r="A24" s="11">
        <v>3.1</v>
      </c>
      <c r="B24" s="12" t="s">
        <v>79</v>
      </c>
      <c r="C24" s="12">
        <v>41159.17</v>
      </c>
      <c r="D24" s="12">
        <v>19605</v>
      </c>
      <c r="E24" s="12">
        <v>21544.17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4"/>
      <c r="AB24" s="14"/>
      <c r="AC24" s="14"/>
      <c r="AD24" s="14"/>
      <c r="AE24" s="14"/>
      <c r="AF24" s="14"/>
      <c r="AG24" s="14"/>
      <c r="AH24" s="14"/>
      <c r="AI24" s="14"/>
      <c r="AJ24" s="14"/>
    </row>
    <row r="25" ht="23.25" spans="1:36">
      <c r="A25" s="11" t="s">
        <v>110</v>
      </c>
      <c r="B25" s="12" t="s">
        <v>111</v>
      </c>
      <c r="C25" s="12">
        <v>18159.17</v>
      </c>
      <c r="D25" s="12">
        <v>6605</v>
      </c>
      <c r="E25" s="12">
        <v>11544.17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4"/>
      <c r="AB25" s="14"/>
      <c r="AC25" s="14"/>
      <c r="AD25" s="14"/>
      <c r="AE25" s="14"/>
      <c r="AF25" s="14"/>
      <c r="AG25" s="14"/>
      <c r="AH25" s="14"/>
      <c r="AI25" s="14"/>
      <c r="AJ25" s="14"/>
    </row>
    <row r="26" ht="23.25" spans="1:36">
      <c r="A26" s="11" t="s">
        <v>112</v>
      </c>
      <c r="B26" s="12" t="s">
        <v>113</v>
      </c>
      <c r="C26" s="12">
        <v>0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4"/>
      <c r="AB26" s="14"/>
      <c r="AC26" s="14"/>
      <c r="AD26" s="14"/>
      <c r="AE26" s="14"/>
      <c r="AF26" s="14"/>
      <c r="AG26" s="14"/>
      <c r="AH26" s="14"/>
      <c r="AI26" s="14"/>
      <c r="AJ26" s="14"/>
    </row>
    <row r="27" ht="23.25" spans="1:36">
      <c r="A27" s="11" t="s">
        <v>114</v>
      </c>
      <c r="B27" s="12" t="s">
        <v>115</v>
      </c>
      <c r="C27" s="12">
        <v>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4"/>
      <c r="AB27" s="14"/>
      <c r="AC27" s="14"/>
      <c r="AD27" s="14"/>
      <c r="AE27" s="14"/>
      <c r="AF27" s="14"/>
      <c r="AG27" s="14"/>
      <c r="AH27" s="14"/>
      <c r="AI27" s="14"/>
      <c r="AJ27" s="14"/>
    </row>
    <row r="28" ht="15" spans="1:36">
      <c r="A28" s="11" t="s">
        <v>116</v>
      </c>
      <c r="B28" s="12" t="s">
        <v>117</v>
      </c>
      <c r="C28" s="12">
        <v>23000</v>
      </c>
      <c r="D28" s="12">
        <v>13000</v>
      </c>
      <c r="E28" s="12">
        <v>10000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4"/>
      <c r="AB28" s="14"/>
      <c r="AC28" s="14"/>
      <c r="AD28" s="14"/>
      <c r="AE28" s="14"/>
      <c r="AF28" s="14"/>
      <c r="AG28" s="14"/>
      <c r="AH28" s="14"/>
      <c r="AI28" s="14"/>
      <c r="AJ28" s="14"/>
    </row>
    <row r="29" ht="15" spans="1:36">
      <c r="A29" s="11" t="s">
        <v>118</v>
      </c>
      <c r="B29" s="12" t="s">
        <v>119</v>
      </c>
      <c r="C29" s="12">
        <v>0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4"/>
      <c r="AB29" s="14"/>
      <c r="AC29" s="14"/>
      <c r="AD29" s="14"/>
      <c r="AE29" s="14"/>
      <c r="AF29" s="14"/>
      <c r="AG29" s="14"/>
      <c r="AH29" s="14"/>
      <c r="AI29" s="14"/>
      <c r="AJ29" s="14"/>
    </row>
    <row r="30" ht="15" spans="1:36">
      <c r="A30" s="11" t="s">
        <v>120</v>
      </c>
      <c r="B30" s="12" t="s">
        <v>87</v>
      </c>
      <c r="C30" s="12">
        <v>0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4"/>
      <c r="AB30" s="14"/>
      <c r="AC30" s="14"/>
      <c r="AD30" s="14"/>
      <c r="AE30" s="14"/>
      <c r="AF30" s="14"/>
      <c r="AG30" s="14"/>
      <c r="AH30" s="14"/>
      <c r="AI30" s="14"/>
      <c r="AJ30" s="14"/>
    </row>
    <row r="31" ht="15" spans="1:36">
      <c r="A31" s="11">
        <v>3.2</v>
      </c>
      <c r="B31" s="12" t="s">
        <v>88</v>
      </c>
      <c r="C31" s="12">
        <v>57807</v>
      </c>
      <c r="D31" s="12">
        <v>147</v>
      </c>
      <c r="E31" s="12">
        <v>402.5</v>
      </c>
      <c r="F31" s="12">
        <v>513</v>
      </c>
      <c r="G31" s="12">
        <v>1026</v>
      </c>
      <c r="H31" s="12">
        <v>1026</v>
      </c>
      <c r="I31" s="12">
        <v>1026</v>
      </c>
      <c r="J31" s="12">
        <v>1026</v>
      </c>
      <c r="K31" s="12">
        <v>1026</v>
      </c>
      <c r="L31" s="12">
        <v>1026</v>
      </c>
      <c r="M31" s="12">
        <v>1026</v>
      </c>
      <c r="N31" s="12">
        <v>1026</v>
      </c>
      <c r="O31" s="12">
        <v>1026</v>
      </c>
      <c r="P31" s="12">
        <v>1026</v>
      </c>
      <c r="Q31" s="12">
        <v>1026</v>
      </c>
      <c r="R31" s="12">
        <v>1026</v>
      </c>
      <c r="S31" s="12">
        <v>1026</v>
      </c>
      <c r="T31" s="12">
        <v>1026</v>
      </c>
      <c r="U31" s="12">
        <v>1026</v>
      </c>
      <c r="V31" s="12">
        <v>1026</v>
      </c>
      <c r="W31" s="12">
        <v>1026</v>
      </c>
      <c r="X31" s="12">
        <v>1026</v>
      </c>
      <c r="Y31" s="12">
        <v>1026</v>
      </c>
      <c r="Z31" s="12">
        <v>1026</v>
      </c>
      <c r="AA31" s="14">
        <v>1026</v>
      </c>
      <c r="AB31" s="14">
        <v>1026</v>
      </c>
      <c r="AC31" s="14">
        <v>1026</v>
      </c>
      <c r="AD31" s="14">
        <v>1026</v>
      </c>
      <c r="AE31" s="14">
        <v>1026</v>
      </c>
      <c r="AF31" s="14">
        <v>1026</v>
      </c>
      <c r="AG31" s="14">
        <v>1026</v>
      </c>
      <c r="AH31" s="14">
        <v>1026</v>
      </c>
      <c r="AI31" s="14">
        <v>14893</v>
      </c>
      <c r="AJ31" s="14">
        <v>13123.5</v>
      </c>
    </row>
    <row r="32" ht="23.25" spans="1:36">
      <c r="A32" s="11" t="s">
        <v>121</v>
      </c>
      <c r="B32" s="12" t="s">
        <v>122</v>
      </c>
      <c r="C32" s="12">
        <v>30780</v>
      </c>
      <c r="D32" s="12">
        <v>133</v>
      </c>
      <c r="E32" s="12">
        <v>389.5</v>
      </c>
      <c r="F32" s="12">
        <v>513</v>
      </c>
      <c r="G32" s="12">
        <v>1026</v>
      </c>
      <c r="H32" s="12">
        <v>1026</v>
      </c>
      <c r="I32" s="12">
        <v>1026</v>
      </c>
      <c r="J32" s="12">
        <v>1026</v>
      </c>
      <c r="K32" s="12">
        <v>1026</v>
      </c>
      <c r="L32" s="12">
        <v>1026</v>
      </c>
      <c r="M32" s="12">
        <v>1026</v>
      </c>
      <c r="N32" s="12">
        <v>1026</v>
      </c>
      <c r="O32" s="12">
        <v>1026</v>
      </c>
      <c r="P32" s="12">
        <v>1026</v>
      </c>
      <c r="Q32" s="12">
        <v>1026</v>
      </c>
      <c r="R32" s="12">
        <v>1026</v>
      </c>
      <c r="S32" s="12">
        <v>1026</v>
      </c>
      <c r="T32" s="12">
        <v>1026</v>
      </c>
      <c r="U32" s="12">
        <v>1026</v>
      </c>
      <c r="V32" s="12">
        <v>1026</v>
      </c>
      <c r="W32" s="12">
        <v>1026</v>
      </c>
      <c r="X32" s="12">
        <v>1026</v>
      </c>
      <c r="Y32" s="12">
        <v>1026</v>
      </c>
      <c r="Z32" s="12">
        <v>1026</v>
      </c>
      <c r="AA32" s="14">
        <v>1026</v>
      </c>
      <c r="AB32" s="14">
        <v>1026</v>
      </c>
      <c r="AC32" s="14">
        <v>1026</v>
      </c>
      <c r="AD32" s="14">
        <v>1026</v>
      </c>
      <c r="AE32" s="14">
        <v>1026</v>
      </c>
      <c r="AF32" s="14">
        <v>1026</v>
      </c>
      <c r="AG32" s="14">
        <v>1026</v>
      </c>
      <c r="AH32" s="14">
        <v>1026</v>
      </c>
      <c r="AI32" s="14">
        <v>893</v>
      </c>
      <c r="AJ32" s="14">
        <v>123.5</v>
      </c>
    </row>
    <row r="33" ht="23.25" spans="1:36">
      <c r="A33" s="11" t="s">
        <v>123</v>
      </c>
      <c r="B33" s="12" t="s">
        <v>124</v>
      </c>
      <c r="C33" s="12">
        <v>27</v>
      </c>
      <c r="D33" s="12">
        <v>14</v>
      </c>
      <c r="E33" s="12">
        <v>13</v>
      </c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4"/>
      <c r="AB33" s="14"/>
      <c r="AC33" s="14"/>
      <c r="AD33" s="14"/>
      <c r="AE33" s="14"/>
      <c r="AF33" s="14"/>
      <c r="AG33" s="14"/>
      <c r="AH33" s="14"/>
      <c r="AI33" s="14"/>
      <c r="AJ33" s="14"/>
    </row>
    <row r="34" ht="23.25" spans="1:36">
      <c r="A34" s="11" t="s">
        <v>125</v>
      </c>
      <c r="B34" s="12" t="s">
        <v>126</v>
      </c>
      <c r="C34" s="12">
        <v>23000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4"/>
      <c r="AB34" s="14"/>
      <c r="AC34" s="14"/>
      <c r="AD34" s="14"/>
      <c r="AE34" s="14"/>
      <c r="AF34" s="14"/>
      <c r="AG34" s="14"/>
      <c r="AH34" s="14"/>
      <c r="AI34" s="14">
        <v>13000</v>
      </c>
      <c r="AJ34" s="14">
        <v>10000</v>
      </c>
    </row>
    <row r="35" ht="15" spans="1:36">
      <c r="A35" s="11" t="s">
        <v>127</v>
      </c>
      <c r="B35" s="12" t="s">
        <v>128</v>
      </c>
      <c r="C35" s="12">
        <v>0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4"/>
      <c r="AB35" s="14"/>
      <c r="AC35" s="14"/>
      <c r="AD35" s="14"/>
      <c r="AE35" s="14"/>
      <c r="AF35" s="14"/>
      <c r="AG35" s="14"/>
      <c r="AH35" s="14"/>
      <c r="AI35" s="14"/>
      <c r="AJ35" s="14"/>
    </row>
    <row r="36" ht="15" spans="1:36">
      <c r="A36" s="11" t="s">
        <v>129</v>
      </c>
      <c r="B36" s="12" t="s">
        <v>100</v>
      </c>
      <c r="C36" s="12">
        <v>0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4"/>
      <c r="AB36" s="14"/>
      <c r="AC36" s="14"/>
      <c r="AD36" s="14"/>
      <c r="AE36" s="14"/>
      <c r="AF36" s="14"/>
      <c r="AG36" s="14"/>
      <c r="AH36" s="14"/>
      <c r="AI36" s="14"/>
      <c r="AJ36" s="14"/>
    </row>
    <row r="37" ht="15" spans="1:36">
      <c r="A37" s="11">
        <v>4</v>
      </c>
      <c r="B37" s="12" t="s">
        <v>130</v>
      </c>
      <c r="C37" s="12">
        <v>14046.84</v>
      </c>
      <c r="D37" s="12">
        <v>0</v>
      </c>
      <c r="E37" s="12">
        <v>0</v>
      </c>
      <c r="F37" s="12">
        <v>39.72</v>
      </c>
      <c r="G37" s="12">
        <v>11243.38</v>
      </c>
      <c r="H37" s="12">
        <v>656.93</v>
      </c>
      <c r="I37" s="12">
        <v>876.46</v>
      </c>
      <c r="J37" s="12">
        <v>943.31</v>
      </c>
      <c r="K37" s="12">
        <v>922.86</v>
      </c>
      <c r="L37" s="12">
        <v>901.8</v>
      </c>
      <c r="M37" s="12">
        <v>971.14</v>
      </c>
      <c r="N37" s="12">
        <v>948.8</v>
      </c>
      <c r="O37" s="12">
        <v>925.79</v>
      </c>
      <c r="P37" s="12">
        <v>997.68</v>
      </c>
      <c r="Q37" s="12">
        <v>973.26</v>
      </c>
      <c r="R37" s="12">
        <v>948.11</v>
      </c>
      <c r="S37" s="12">
        <v>1022.59</v>
      </c>
      <c r="T37" s="12">
        <v>995.92</v>
      </c>
      <c r="U37" s="12">
        <v>968.44</v>
      </c>
      <c r="V37" s="12">
        <v>1045.53</v>
      </c>
      <c r="W37" s="12">
        <v>1016.37</v>
      </c>
      <c r="X37" s="12">
        <v>986.34</v>
      </c>
      <c r="Y37" s="12">
        <v>1066.06</v>
      </c>
      <c r="Z37" s="12">
        <v>1034.2</v>
      </c>
      <c r="AA37" s="14">
        <v>1001.38</v>
      </c>
      <c r="AB37" s="14">
        <v>1083.78</v>
      </c>
      <c r="AC37" s="14">
        <v>1048.97</v>
      </c>
      <c r="AD37" s="14">
        <v>1013.11</v>
      </c>
      <c r="AE37" s="14">
        <v>1098.19</v>
      </c>
      <c r="AF37" s="14">
        <v>1060.15</v>
      </c>
      <c r="AG37" s="14">
        <v>1020.97</v>
      </c>
      <c r="AH37" s="14">
        <v>1108.69</v>
      </c>
      <c r="AI37" s="14">
        <v>-12799.89</v>
      </c>
      <c r="AJ37" s="14">
        <v>-11073.2</v>
      </c>
    </row>
    <row r="38" ht="23.25" spans="1:36">
      <c r="A38" s="11">
        <v>5</v>
      </c>
      <c r="B38" s="12" t="s">
        <v>131</v>
      </c>
      <c r="C38" s="12">
        <v>712483.39</v>
      </c>
      <c r="D38" s="12">
        <v>0</v>
      </c>
      <c r="E38" s="12">
        <v>0</v>
      </c>
      <c r="F38" s="12">
        <v>39.72</v>
      </c>
      <c r="G38" s="12">
        <v>11243.38</v>
      </c>
      <c r="H38" s="12">
        <v>11900.31</v>
      </c>
      <c r="I38" s="12">
        <v>12776.77</v>
      </c>
      <c r="J38" s="12">
        <v>13720.08</v>
      </c>
      <c r="K38" s="12">
        <v>14642.94</v>
      </c>
      <c r="L38" s="12">
        <v>15544.74</v>
      </c>
      <c r="M38" s="12">
        <v>16515.88</v>
      </c>
      <c r="N38" s="12">
        <v>17464.68</v>
      </c>
      <c r="O38" s="12">
        <v>18390.47</v>
      </c>
      <c r="P38" s="12">
        <v>19388.15</v>
      </c>
      <c r="Q38" s="12">
        <v>20361.41</v>
      </c>
      <c r="R38" s="12">
        <v>21309.52</v>
      </c>
      <c r="S38" s="12">
        <v>22332.11</v>
      </c>
      <c r="T38" s="12">
        <v>23328.03</v>
      </c>
      <c r="U38" s="12">
        <v>24296.47</v>
      </c>
      <c r="V38" s="12">
        <v>25342</v>
      </c>
      <c r="W38" s="12">
        <v>26358.37</v>
      </c>
      <c r="X38" s="12">
        <v>27344.71</v>
      </c>
      <c r="Y38" s="12">
        <v>28410.77</v>
      </c>
      <c r="Z38" s="12">
        <v>29444.97</v>
      </c>
      <c r="AA38" s="14">
        <v>30446.35</v>
      </c>
      <c r="AB38" s="14">
        <v>31530.13</v>
      </c>
      <c r="AC38" s="14">
        <v>32579.1</v>
      </c>
      <c r="AD38" s="14">
        <v>33592.21</v>
      </c>
      <c r="AE38" s="14">
        <v>34690.4</v>
      </c>
      <c r="AF38" s="14">
        <v>35750.55</v>
      </c>
      <c r="AG38" s="14">
        <v>36771.52</v>
      </c>
      <c r="AH38" s="14">
        <v>37880.21</v>
      </c>
      <c r="AI38" s="14">
        <v>25080.32</v>
      </c>
      <c r="AJ38" s="14">
        <v>14007.12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AR43"/>
  <sheetViews>
    <sheetView workbookViewId="0">
      <selection activeCell="C2" sqref="C2"/>
    </sheetView>
  </sheetViews>
  <sheetFormatPr defaultColWidth="9.14166666666667" defaultRowHeight="14.25"/>
  <cols>
    <col min="9" max="16" width="9.575"/>
    <col min="17" max="19" width="9.14166666666667" hidden="1" customWidth="1"/>
    <col min="20" max="27" width="9.575"/>
    <col min="29" max="30" width="9.575"/>
    <col min="32" max="34" width="9.14166666666667" hidden="1" customWidth="1"/>
    <col min="35" max="36" width="9.575"/>
    <col min="38" max="43" width="9.575"/>
  </cols>
  <sheetData>
    <row r="1" ht="15" spans="1:44">
      <c r="A1" s="1" t="s">
        <v>73</v>
      </c>
      <c r="B1" s="2" t="s">
        <v>74</v>
      </c>
      <c r="C1" s="2" t="s">
        <v>75</v>
      </c>
      <c r="D1" s="2" t="s">
        <v>23</v>
      </c>
      <c r="E1" s="2" t="s">
        <v>24</v>
      </c>
      <c r="F1" s="2" t="s">
        <v>25</v>
      </c>
      <c r="G1" s="2" t="s">
        <v>26</v>
      </c>
      <c r="H1" s="2" t="s">
        <v>27</v>
      </c>
      <c r="I1" s="2" t="s">
        <v>28</v>
      </c>
      <c r="J1" s="2" t="s">
        <v>32</v>
      </c>
      <c r="K1" s="2" t="s">
        <v>33</v>
      </c>
      <c r="L1" s="2" t="s">
        <v>34</v>
      </c>
      <c r="M1" s="2" t="s">
        <v>35</v>
      </c>
      <c r="N1" s="2" t="s">
        <v>36</v>
      </c>
      <c r="O1" s="2" t="s">
        <v>37</v>
      </c>
      <c r="P1" s="2" t="s">
        <v>38</v>
      </c>
      <c r="Q1" s="1" t="s">
        <v>73</v>
      </c>
      <c r="R1" s="2" t="s">
        <v>74</v>
      </c>
      <c r="S1" s="2" t="s">
        <v>75</v>
      </c>
      <c r="T1" s="2" t="s">
        <v>39</v>
      </c>
      <c r="U1" s="2" t="s">
        <v>40</v>
      </c>
      <c r="V1" s="2" t="s">
        <v>41</v>
      </c>
      <c r="W1" s="2" t="s">
        <v>42</v>
      </c>
      <c r="X1" s="2" t="s">
        <v>43</v>
      </c>
      <c r="Y1" s="2" t="s">
        <v>44</v>
      </c>
      <c r="Z1" s="2" t="s">
        <v>45</v>
      </c>
      <c r="AA1" s="2" t="s">
        <v>46</v>
      </c>
      <c r="AB1" s="2" t="s">
        <v>47</v>
      </c>
      <c r="AC1" s="2" t="s">
        <v>48</v>
      </c>
      <c r="AD1" s="2" t="s">
        <v>49</v>
      </c>
      <c r="AE1" s="2" t="s">
        <v>50</v>
      </c>
      <c r="AF1" s="1" t="s">
        <v>73</v>
      </c>
      <c r="AG1" s="2" t="s">
        <v>74</v>
      </c>
      <c r="AH1" s="2" t="s">
        <v>75</v>
      </c>
      <c r="AI1" s="2" t="s">
        <v>51</v>
      </c>
      <c r="AJ1" s="2" t="s">
        <v>52</v>
      </c>
      <c r="AK1" s="2" t="s">
        <v>53</v>
      </c>
      <c r="AL1" s="2" t="s">
        <v>54</v>
      </c>
      <c r="AM1" s="2" t="s">
        <v>55</v>
      </c>
      <c r="AN1" s="2" t="s">
        <v>56</v>
      </c>
      <c r="AO1" s="2" t="s">
        <v>57</v>
      </c>
      <c r="AP1" s="2" t="s">
        <v>58</v>
      </c>
      <c r="AQ1" s="2" t="s">
        <v>59</v>
      </c>
      <c r="AR1" s="2" t="s">
        <v>60</v>
      </c>
    </row>
    <row r="2" ht="21.75" spans="1:44">
      <c r="A2" s="3">
        <v>1</v>
      </c>
      <c r="B2" s="4" t="s">
        <v>78</v>
      </c>
      <c r="C2" s="4">
        <v>81390.07</v>
      </c>
      <c r="D2" s="5"/>
      <c r="E2" s="5"/>
      <c r="F2" s="5"/>
      <c r="G2" s="5"/>
      <c r="H2" s="5"/>
      <c r="I2" s="4">
        <v>1235.55</v>
      </c>
      <c r="J2" s="4">
        <v>1650.68</v>
      </c>
      <c r="K2" s="4">
        <v>2143.56</v>
      </c>
      <c r="L2" s="4">
        <v>2570.13</v>
      </c>
      <c r="M2" s="4">
        <v>2773.51</v>
      </c>
      <c r="N2" s="4">
        <v>2754.87</v>
      </c>
      <c r="O2" s="4">
        <v>2836.39</v>
      </c>
      <c r="P2" s="4">
        <v>2800.47</v>
      </c>
      <c r="Q2" s="3">
        <v>1</v>
      </c>
      <c r="R2" s="4" t="s">
        <v>78</v>
      </c>
      <c r="S2" s="4">
        <v>81390.07</v>
      </c>
      <c r="T2" s="4">
        <v>2777.38</v>
      </c>
      <c r="U2" s="4">
        <v>2753.69</v>
      </c>
      <c r="V2" s="4">
        <v>2810.66</v>
      </c>
      <c r="W2" s="4">
        <v>2784.91</v>
      </c>
      <c r="X2" s="4">
        <v>2842.28</v>
      </c>
      <c r="Y2" s="4">
        <v>2814.25</v>
      </c>
      <c r="Z2" s="4">
        <v>2871.86</v>
      </c>
      <c r="AA2" s="4">
        <v>2841.37</v>
      </c>
      <c r="AB2" s="4">
        <v>2898.4</v>
      </c>
      <c r="AC2" s="4">
        <v>2865.22</v>
      </c>
      <c r="AD2" s="4">
        <v>2922.78</v>
      </c>
      <c r="AE2" s="4">
        <v>2886.7</v>
      </c>
      <c r="AF2" s="3">
        <v>1</v>
      </c>
      <c r="AG2" s="4" t="s">
        <v>78</v>
      </c>
      <c r="AH2" s="8">
        <v>81390.07</v>
      </c>
      <c r="AI2" s="8">
        <v>2943.27</v>
      </c>
      <c r="AJ2" s="8">
        <v>2904.01</v>
      </c>
      <c r="AK2" s="8">
        <v>2960.7</v>
      </c>
      <c r="AL2" s="8">
        <v>2917.97</v>
      </c>
      <c r="AM2" s="8">
        <v>2973.84</v>
      </c>
      <c r="AN2" s="8">
        <v>2897.34</v>
      </c>
      <c r="AO2" s="8">
        <v>2867.11</v>
      </c>
      <c r="AP2" s="8">
        <v>2726.49</v>
      </c>
      <c r="AQ2" s="8">
        <v>2724.88</v>
      </c>
      <c r="AR2" s="8">
        <v>2639.8</v>
      </c>
    </row>
    <row r="3" ht="15" spans="1:44">
      <c r="A3" s="3">
        <v>1.1</v>
      </c>
      <c r="B3" s="4" t="s">
        <v>79</v>
      </c>
      <c r="C3" s="4">
        <v>138228.74</v>
      </c>
      <c r="D3" s="5"/>
      <c r="E3" s="5"/>
      <c r="F3" s="5"/>
      <c r="G3" s="5"/>
      <c r="H3" s="5"/>
      <c r="I3" s="4">
        <v>2096.72</v>
      </c>
      <c r="J3" s="4">
        <v>2615.51</v>
      </c>
      <c r="K3" s="4">
        <v>3227.58</v>
      </c>
      <c r="L3" s="4">
        <v>3762.27</v>
      </c>
      <c r="M3" s="4">
        <v>4033.67</v>
      </c>
      <c r="N3" s="4">
        <v>4043.21</v>
      </c>
      <c r="O3" s="4">
        <v>4172.83</v>
      </c>
      <c r="P3" s="4">
        <v>4172.83</v>
      </c>
      <c r="Q3" s="3">
        <v>1.1</v>
      </c>
      <c r="R3" s="4" t="s">
        <v>79</v>
      </c>
      <c r="S3" s="4">
        <v>138228.74</v>
      </c>
      <c r="T3" s="4">
        <v>4297.91</v>
      </c>
      <c r="U3" s="4">
        <v>4297.91</v>
      </c>
      <c r="V3" s="4">
        <v>4426.98</v>
      </c>
      <c r="W3" s="4">
        <v>4426.98</v>
      </c>
      <c r="X3" s="4">
        <v>4560.12</v>
      </c>
      <c r="Y3" s="4">
        <v>4560.12</v>
      </c>
      <c r="Z3" s="4">
        <v>4697.35</v>
      </c>
      <c r="AA3" s="4">
        <v>4697.35</v>
      </c>
      <c r="AB3" s="4">
        <v>4837.7</v>
      </c>
      <c r="AC3" s="4">
        <v>4837.7</v>
      </c>
      <c r="AD3" s="4">
        <v>4983.34</v>
      </c>
      <c r="AE3" s="4">
        <v>4983.34</v>
      </c>
      <c r="AF3" s="3">
        <v>1.1</v>
      </c>
      <c r="AG3" s="4" t="s">
        <v>79</v>
      </c>
      <c r="AH3" s="8">
        <v>138228.74</v>
      </c>
      <c r="AI3" s="8">
        <v>5132.21</v>
      </c>
      <c r="AJ3" s="8">
        <v>5132.21</v>
      </c>
      <c r="AK3" s="8">
        <v>5286.52</v>
      </c>
      <c r="AL3" s="8">
        <v>5286.52</v>
      </c>
      <c r="AM3" s="8">
        <v>5445.24</v>
      </c>
      <c r="AN3" s="8">
        <v>5445.24</v>
      </c>
      <c r="AO3" s="8">
        <v>5608.45</v>
      </c>
      <c r="AP3" s="8">
        <v>5608.45</v>
      </c>
      <c r="AQ3" s="8">
        <v>5776.24</v>
      </c>
      <c r="AR3" s="8">
        <v>5776.24</v>
      </c>
    </row>
    <row r="4" ht="15" spans="1:44">
      <c r="A4" s="3" t="s">
        <v>80</v>
      </c>
      <c r="B4" s="4" t="s">
        <v>81</v>
      </c>
      <c r="C4" s="4">
        <v>130404.46</v>
      </c>
      <c r="D4" s="5"/>
      <c r="E4" s="5"/>
      <c r="F4" s="5"/>
      <c r="G4" s="5"/>
      <c r="H4" s="5"/>
      <c r="I4" s="4">
        <v>1978.04</v>
      </c>
      <c r="J4" s="4">
        <v>2467.46</v>
      </c>
      <c r="K4" s="4">
        <v>3044.89</v>
      </c>
      <c r="L4" s="4">
        <v>3549.31</v>
      </c>
      <c r="M4" s="4">
        <v>3805.35</v>
      </c>
      <c r="N4" s="4">
        <v>3814.35</v>
      </c>
      <c r="O4" s="4">
        <v>3936.63</v>
      </c>
      <c r="P4" s="4">
        <v>3936.63</v>
      </c>
      <c r="Q4" s="3" t="s">
        <v>80</v>
      </c>
      <c r="R4" s="4" t="s">
        <v>81</v>
      </c>
      <c r="S4" s="4">
        <v>130404.46</v>
      </c>
      <c r="T4" s="4">
        <v>4054.63</v>
      </c>
      <c r="U4" s="4">
        <v>4054.63</v>
      </c>
      <c r="V4" s="4">
        <v>4176.4</v>
      </c>
      <c r="W4" s="4">
        <v>4176.4</v>
      </c>
      <c r="X4" s="4">
        <v>4302</v>
      </c>
      <c r="Y4" s="4">
        <v>4302</v>
      </c>
      <c r="Z4" s="4">
        <v>4431.46</v>
      </c>
      <c r="AA4" s="4">
        <v>4431.46</v>
      </c>
      <c r="AB4" s="4">
        <v>4563.87</v>
      </c>
      <c r="AC4" s="4">
        <v>4563.87</v>
      </c>
      <c r="AD4" s="4">
        <v>4701.26</v>
      </c>
      <c r="AE4" s="4">
        <v>4701.26</v>
      </c>
      <c r="AF4" s="3" t="s">
        <v>80</v>
      </c>
      <c r="AG4" s="4" t="s">
        <v>81</v>
      </c>
      <c r="AH4" s="8">
        <v>130404.46</v>
      </c>
      <c r="AI4" s="8">
        <v>4841.71</v>
      </c>
      <c r="AJ4" s="8">
        <v>4841.71</v>
      </c>
      <c r="AK4" s="8">
        <v>4987.28</v>
      </c>
      <c r="AL4" s="8">
        <v>4987.28</v>
      </c>
      <c r="AM4" s="8">
        <v>5137.02</v>
      </c>
      <c r="AN4" s="8">
        <v>5137.02</v>
      </c>
      <c r="AO4" s="8">
        <v>5290.99</v>
      </c>
      <c r="AP4" s="8">
        <v>5290.99</v>
      </c>
      <c r="AQ4" s="8">
        <v>5449.28</v>
      </c>
      <c r="AR4" s="8">
        <v>5449.28</v>
      </c>
    </row>
    <row r="5" ht="15" spans="1:44">
      <c r="A5" s="3" t="s">
        <v>82</v>
      </c>
      <c r="B5" s="4" t="s">
        <v>83</v>
      </c>
      <c r="C5" s="4">
        <v>0</v>
      </c>
      <c r="D5" s="5"/>
      <c r="E5" s="5"/>
      <c r="F5" s="5"/>
      <c r="G5" s="5"/>
      <c r="H5" s="5"/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3" t="s">
        <v>82</v>
      </c>
      <c r="R5" s="4" t="s">
        <v>83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E5" s="4">
        <v>0</v>
      </c>
      <c r="AF5" s="3" t="s">
        <v>82</v>
      </c>
      <c r="AG5" s="4" t="s">
        <v>83</v>
      </c>
      <c r="AH5" s="8">
        <v>0</v>
      </c>
      <c r="AI5" s="8">
        <v>0</v>
      </c>
      <c r="AJ5" s="8">
        <v>0</v>
      </c>
      <c r="AK5" s="8">
        <v>0</v>
      </c>
      <c r="AL5" s="8">
        <v>0</v>
      </c>
      <c r="AM5" s="8">
        <v>0</v>
      </c>
      <c r="AN5" s="8">
        <v>0</v>
      </c>
      <c r="AO5" s="8">
        <v>0</v>
      </c>
      <c r="AP5" s="8">
        <v>0</v>
      </c>
      <c r="AQ5" s="8">
        <v>0</v>
      </c>
      <c r="AR5" s="8">
        <v>0</v>
      </c>
    </row>
    <row r="6" ht="21.75" spans="1:44">
      <c r="A6" s="3" t="s">
        <v>84</v>
      </c>
      <c r="B6" s="4" t="s">
        <v>85</v>
      </c>
      <c r="C6" s="4">
        <v>7824.28</v>
      </c>
      <c r="D6" s="5"/>
      <c r="E6" s="5"/>
      <c r="F6" s="5"/>
      <c r="G6" s="5"/>
      <c r="H6" s="5"/>
      <c r="I6" s="4">
        <v>118.68</v>
      </c>
      <c r="J6" s="4">
        <v>148.05</v>
      </c>
      <c r="K6" s="4">
        <v>182.69</v>
      </c>
      <c r="L6" s="4">
        <v>212.96</v>
      </c>
      <c r="M6" s="4">
        <v>228.32</v>
      </c>
      <c r="N6" s="4">
        <v>228.86</v>
      </c>
      <c r="O6" s="4">
        <v>236.2</v>
      </c>
      <c r="P6" s="4">
        <v>236.2</v>
      </c>
      <c r="Q6" s="3" t="s">
        <v>84</v>
      </c>
      <c r="R6" s="4" t="s">
        <v>85</v>
      </c>
      <c r="S6" s="4">
        <v>7824.28</v>
      </c>
      <c r="T6" s="4">
        <v>243.28</v>
      </c>
      <c r="U6" s="4">
        <v>243.28</v>
      </c>
      <c r="V6" s="4">
        <v>250.58</v>
      </c>
      <c r="W6" s="4">
        <v>250.58</v>
      </c>
      <c r="X6" s="4">
        <v>258.12</v>
      </c>
      <c r="Y6" s="4">
        <v>258.12</v>
      </c>
      <c r="Z6" s="4">
        <v>265.89</v>
      </c>
      <c r="AA6" s="4">
        <v>265.89</v>
      </c>
      <c r="AB6" s="4">
        <v>273.83</v>
      </c>
      <c r="AC6" s="4">
        <v>273.83</v>
      </c>
      <c r="AD6" s="4">
        <v>282.08</v>
      </c>
      <c r="AE6" s="4">
        <v>282.08</v>
      </c>
      <c r="AF6" s="3" t="s">
        <v>84</v>
      </c>
      <c r="AG6" s="4" t="s">
        <v>85</v>
      </c>
      <c r="AH6" s="8">
        <v>7824.28</v>
      </c>
      <c r="AI6" s="8">
        <v>290.5</v>
      </c>
      <c r="AJ6" s="8">
        <v>290.5</v>
      </c>
      <c r="AK6" s="8">
        <v>299.24</v>
      </c>
      <c r="AL6" s="8">
        <v>299.24</v>
      </c>
      <c r="AM6" s="8">
        <v>308.22</v>
      </c>
      <c r="AN6" s="8">
        <v>308.22</v>
      </c>
      <c r="AO6" s="8">
        <v>317.46</v>
      </c>
      <c r="AP6" s="8">
        <v>317.46</v>
      </c>
      <c r="AQ6" s="8">
        <v>326.96</v>
      </c>
      <c r="AR6" s="8">
        <v>326.96</v>
      </c>
    </row>
    <row r="7" ht="15" spans="1:44">
      <c r="A7" s="3" t="s">
        <v>86</v>
      </c>
      <c r="B7" s="4" t="s">
        <v>87</v>
      </c>
      <c r="C7" s="4">
        <v>0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3" t="s">
        <v>86</v>
      </c>
      <c r="R7" s="4" t="s">
        <v>87</v>
      </c>
      <c r="S7" s="4">
        <v>0</v>
      </c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3" t="s">
        <v>86</v>
      </c>
      <c r="AG7" s="4" t="s">
        <v>87</v>
      </c>
      <c r="AH7" s="8">
        <v>0</v>
      </c>
      <c r="AI7" s="4"/>
      <c r="AJ7" s="4"/>
      <c r="AK7" s="4"/>
      <c r="AL7" s="4"/>
      <c r="AM7" s="4"/>
      <c r="AN7" s="4"/>
      <c r="AO7" s="4"/>
      <c r="AP7" s="4"/>
      <c r="AQ7" s="4"/>
      <c r="AR7" s="4"/>
    </row>
    <row r="8" ht="15" spans="1:44">
      <c r="A8" s="3">
        <v>1.2</v>
      </c>
      <c r="B8" s="4" t="s">
        <v>88</v>
      </c>
      <c r="C8" s="4">
        <v>56838.67</v>
      </c>
      <c r="D8" s="5"/>
      <c r="E8" s="5"/>
      <c r="F8" s="5"/>
      <c r="G8" s="5"/>
      <c r="H8" s="5"/>
      <c r="I8" s="4">
        <v>861.17</v>
      </c>
      <c r="J8" s="4">
        <v>964.83</v>
      </c>
      <c r="K8" s="4">
        <v>1084.02</v>
      </c>
      <c r="L8" s="4">
        <v>1192.14</v>
      </c>
      <c r="M8" s="4">
        <v>1260.16</v>
      </c>
      <c r="N8" s="4">
        <v>1288.34</v>
      </c>
      <c r="O8" s="4">
        <v>1336.44</v>
      </c>
      <c r="P8" s="4">
        <v>1372.36</v>
      </c>
      <c r="Q8" s="3">
        <v>1.2</v>
      </c>
      <c r="R8" s="4" t="s">
        <v>88</v>
      </c>
      <c r="S8" s="4">
        <v>56838.67</v>
      </c>
      <c r="T8" s="4">
        <v>1520.53</v>
      </c>
      <c r="U8" s="4">
        <v>1544.22</v>
      </c>
      <c r="V8" s="4">
        <v>1616.32</v>
      </c>
      <c r="W8" s="4">
        <v>1642.07</v>
      </c>
      <c r="X8" s="4">
        <v>1717.84</v>
      </c>
      <c r="Y8" s="4">
        <v>1745.87</v>
      </c>
      <c r="Z8" s="4">
        <v>1825.49</v>
      </c>
      <c r="AA8" s="4">
        <v>1855.98</v>
      </c>
      <c r="AB8" s="4">
        <v>1939.3</v>
      </c>
      <c r="AC8" s="4">
        <v>1972.48</v>
      </c>
      <c r="AD8" s="4">
        <v>2060.56</v>
      </c>
      <c r="AE8" s="4">
        <v>2096.64</v>
      </c>
      <c r="AF8" s="3">
        <v>1.2</v>
      </c>
      <c r="AG8" s="4" t="s">
        <v>88</v>
      </c>
      <c r="AH8" s="8">
        <v>56838.67</v>
      </c>
      <c r="AI8" s="8">
        <v>2188.94</v>
      </c>
      <c r="AJ8" s="8">
        <v>2228.2</v>
      </c>
      <c r="AK8" s="8">
        <v>2325.82</v>
      </c>
      <c r="AL8" s="8">
        <v>2368.55</v>
      </c>
      <c r="AM8" s="8">
        <v>2471.4</v>
      </c>
      <c r="AN8" s="8">
        <v>2547.9</v>
      </c>
      <c r="AO8" s="8">
        <v>2741.34</v>
      </c>
      <c r="AP8" s="8">
        <v>2881.96</v>
      </c>
      <c r="AQ8" s="8">
        <v>3051.36</v>
      </c>
      <c r="AR8" s="8">
        <v>3136.44</v>
      </c>
    </row>
    <row r="9" ht="15" spans="1:44">
      <c r="A9" s="3" t="s">
        <v>89</v>
      </c>
      <c r="B9" s="4" t="s">
        <v>90</v>
      </c>
      <c r="C9" s="4">
        <v>44440.19</v>
      </c>
      <c r="D9" s="5"/>
      <c r="E9" s="5"/>
      <c r="F9" s="5"/>
      <c r="G9" s="5"/>
      <c r="H9" s="5"/>
      <c r="I9" s="4">
        <v>734.37</v>
      </c>
      <c r="J9" s="4">
        <v>806.04</v>
      </c>
      <c r="K9" s="4">
        <v>887.48</v>
      </c>
      <c r="L9" s="4">
        <v>962.64</v>
      </c>
      <c r="M9" s="4">
        <v>1014.02</v>
      </c>
      <c r="N9" s="4">
        <v>1041.78</v>
      </c>
      <c r="O9" s="4">
        <v>1082.03</v>
      </c>
      <c r="P9" s="4">
        <v>1111.26</v>
      </c>
      <c r="Q9" s="3" t="s">
        <v>89</v>
      </c>
      <c r="R9" s="4" t="s">
        <v>90</v>
      </c>
      <c r="S9" s="4">
        <v>44440.19</v>
      </c>
      <c r="T9" s="4">
        <v>1153.53</v>
      </c>
      <c r="U9" s="4">
        <v>1185.32</v>
      </c>
      <c r="V9" s="4">
        <v>1230.65</v>
      </c>
      <c r="W9" s="4">
        <v>1265.22</v>
      </c>
      <c r="X9" s="4">
        <v>1313.84</v>
      </c>
      <c r="Y9" s="4">
        <v>1351.45</v>
      </c>
      <c r="Z9" s="4">
        <v>1403.63</v>
      </c>
      <c r="AA9" s="4">
        <v>1444.55</v>
      </c>
      <c r="AB9" s="4">
        <v>1500.47</v>
      </c>
      <c r="AC9" s="4">
        <v>1544.99</v>
      </c>
      <c r="AD9" s="4">
        <v>1605.17</v>
      </c>
      <c r="AE9" s="4">
        <v>1653.6</v>
      </c>
      <c r="AF9" s="3" t="s">
        <v>89</v>
      </c>
      <c r="AG9" s="4" t="s">
        <v>90</v>
      </c>
      <c r="AH9" s="8">
        <v>44440.19</v>
      </c>
      <c r="AI9" s="8">
        <v>1718.17</v>
      </c>
      <c r="AJ9" s="8">
        <v>1770.87</v>
      </c>
      <c r="AK9" s="8">
        <v>1840.41</v>
      </c>
      <c r="AL9" s="8">
        <v>1897.77</v>
      </c>
      <c r="AM9" s="8">
        <v>1972.58</v>
      </c>
      <c r="AN9" s="8">
        <v>2035.01</v>
      </c>
      <c r="AO9" s="8">
        <v>2115.53</v>
      </c>
      <c r="AP9" s="8">
        <v>2183.48</v>
      </c>
      <c r="AQ9" s="8">
        <v>2270.19</v>
      </c>
      <c r="AR9" s="8">
        <v>2344.14</v>
      </c>
    </row>
    <row r="10" ht="21.75" spans="1:44">
      <c r="A10" s="3" t="s">
        <v>91</v>
      </c>
      <c r="B10" s="4" t="s">
        <v>92</v>
      </c>
      <c r="C10" s="4">
        <v>3283.7</v>
      </c>
      <c r="D10" s="5"/>
      <c r="E10" s="5"/>
      <c r="F10" s="5"/>
      <c r="G10" s="5"/>
      <c r="H10" s="5"/>
      <c r="I10" s="4">
        <v>51.01</v>
      </c>
      <c r="J10" s="4">
        <v>58.55</v>
      </c>
      <c r="K10" s="4">
        <v>67.28</v>
      </c>
      <c r="L10" s="4">
        <v>75.13</v>
      </c>
      <c r="M10" s="4">
        <v>79.81</v>
      </c>
      <c r="N10" s="4">
        <v>81.34</v>
      </c>
      <c r="O10" s="4">
        <v>84.41</v>
      </c>
      <c r="P10" s="4">
        <v>85.96</v>
      </c>
      <c r="Q10" s="3" t="s">
        <v>91</v>
      </c>
      <c r="R10" s="4" t="s">
        <v>92</v>
      </c>
      <c r="S10" s="4">
        <v>3283.7</v>
      </c>
      <c r="T10" s="4">
        <v>89.11</v>
      </c>
      <c r="U10" s="4">
        <v>90.81</v>
      </c>
      <c r="V10" s="4">
        <v>94.17</v>
      </c>
      <c r="W10" s="4">
        <v>96.04</v>
      </c>
      <c r="X10" s="4">
        <v>99.62</v>
      </c>
      <c r="Y10" s="4">
        <v>101.66</v>
      </c>
      <c r="Z10" s="4">
        <v>105.48</v>
      </c>
      <c r="AA10" s="4">
        <v>107.72</v>
      </c>
      <c r="AB10" s="4">
        <v>111.79</v>
      </c>
      <c r="AC10" s="4">
        <v>114.24</v>
      </c>
      <c r="AD10" s="4">
        <v>118.6</v>
      </c>
      <c r="AE10" s="4">
        <v>121.3</v>
      </c>
      <c r="AF10" s="3" t="s">
        <v>91</v>
      </c>
      <c r="AG10" s="4" t="s">
        <v>92</v>
      </c>
      <c r="AH10" s="8">
        <v>3283.7</v>
      </c>
      <c r="AI10" s="8">
        <v>125.95</v>
      </c>
      <c r="AJ10" s="8">
        <v>128.9</v>
      </c>
      <c r="AK10" s="8">
        <v>133.89</v>
      </c>
      <c r="AL10" s="8">
        <v>137.13</v>
      </c>
      <c r="AM10" s="8">
        <v>142.47</v>
      </c>
      <c r="AN10" s="8">
        <v>146.03</v>
      </c>
      <c r="AO10" s="8">
        <v>151.76</v>
      </c>
      <c r="AP10" s="8">
        <v>155.66</v>
      </c>
      <c r="AQ10" s="8">
        <v>161.8</v>
      </c>
      <c r="AR10" s="8">
        <v>166.08</v>
      </c>
    </row>
    <row r="11" ht="15" spans="1:44">
      <c r="A11" s="3" t="s">
        <v>93</v>
      </c>
      <c r="B11" s="4" t="s">
        <v>94</v>
      </c>
      <c r="C11" s="4">
        <v>544.86</v>
      </c>
      <c r="D11" s="5"/>
      <c r="E11" s="5"/>
      <c r="F11" s="5"/>
      <c r="G11" s="5"/>
      <c r="H11" s="5"/>
      <c r="I11" s="4">
        <v>8.12</v>
      </c>
      <c r="J11" s="4">
        <v>10.74</v>
      </c>
      <c r="K11" s="4">
        <v>13.85</v>
      </c>
      <c r="L11" s="4">
        <v>16.54</v>
      </c>
      <c r="M11" s="4">
        <v>17.82</v>
      </c>
      <c r="N11" s="4">
        <v>17.7</v>
      </c>
      <c r="O11" s="4">
        <v>18.21</v>
      </c>
      <c r="P11" s="4">
        <v>18.03</v>
      </c>
      <c r="Q11" s="3" t="s">
        <v>93</v>
      </c>
      <c r="R11" s="4" t="s">
        <v>94</v>
      </c>
      <c r="S11" s="4">
        <v>544.86</v>
      </c>
      <c r="T11" s="4">
        <v>18.5</v>
      </c>
      <c r="U11" s="4">
        <v>18.3</v>
      </c>
      <c r="V11" s="4">
        <v>18.77</v>
      </c>
      <c r="W11" s="4">
        <v>18.54</v>
      </c>
      <c r="X11" s="4">
        <v>19.02</v>
      </c>
      <c r="Y11" s="4">
        <v>18.78</v>
      </c>
      <c r="Z11" s="4">
        <v>19.25</v>
      </c>
      <c r="AA11" s="4">
        <v>18.98</v>
      </c>
      <c r="AB11" s="4">
        <v>19.44</v>
      </c>
      <c r="AC11" s="4">
        <v>19.15</v>
      </c>
      <c r="AD11" s="4">
        <v>19.62</v>
      </c>
      <c r="AE11" s="4">
        <v>19.29</v>
      </c>
      <c r="AF11" s="3" t="s">
        <v>93</v>
      </c>
      <c r="AG11" s="4" t="s">
        <v>94</v>
      </c>
      <c r="AH11" s="8">
        <v>544.86</v>
      </c>
      <c r="AI11" s="8">
        <v>19.75</v>
      </c>
      <c r="AJ11" s="8">
        <v>19.39</v>
      </c>
      <c r="AK11" s="8">
        <v>19.84</v>
      </c>
      <c r="AL11" s="8">
        <v>19.45</v>
      </c>
      <c r="AM11" s="8">
        <v>19.89</v>
      </c>
      <c r="AN11" s="8">
        <v>19.46</v>
      </c>
      <c r="AO11" s="8">
        <v>19.88</v>
      </c>
      <c r="AP11" s="8">
        <v>19.42</v>
      </c>
      <c r="AQ11" s="8">
        <v>19.82</v>
      </c>
      <c r="AR11" s="8">
        <v>19.31</v>
      </c>
    </row>
    <row r="12" ht="15" spans="1:44">
      <c r="A12" s="3" t="s">
        <v>95</v>
      </c>
      <c r="B12" s="4" t="s">
        <v>96</v>
      </c>
      <c r="C12" s="4">
        <v>4540.58</v>
      </c>
      <c r="D12" s="5"/>
      <c r="E12" s="5"/>
      <c r="F12" s="5"/>
      <c r="G12" s="5"/>
      <c r="H12" s="5"/>
      <c r="I12" s="4">
        <v>67.67</v>
      </c>
      <c r="J12" s="4">
        <v>89.5</v>
      </c>
      <c r="K12" s="4">
        <v>115.41</v>
      </c>
      <c r="L12" s="4">
        <v>137.83</v>
      </c>
      <c r="M12" s="4">
        <v>148.51</v>
      </c>
      <c r="N12" s="4">
        <v>147.52</v>
      </c>
      <c r="O12" s="4">
        <v>151.79</v>
      </c>
      <c r="P12" s="4">
        <v>150.24</v>
      </c>
      <c r="Q12" s="3" t="s">
        <v>95</v>
      </c>
      <c r="R12" s="4" t="s">
        <v>96</v>
      </c>
      <c r="S12" s="4">
        <v>4540.58</v>
      </c>
      <c r="T12" s="4">
        <v>154.17</v>
      </c>
      <c r="U12" s="4">
        <v>152.47</v>
      </c>
      <c r="V12" s="4">
        <v>156.41</v>
      </c>
      <c r="W12" s="4">
        <v>154.54</v>
      </c>
      <c r="X12" s="4">
        <v>158.5</v>
      </c>
      <c r="Y12" s="4">
        <v>156.46</v>
      </c>
      <c r="Z12" s="4">
        <v>160.41</v>
      </c>
      <c r="AA12" s="4">
        <v>158.17</v>
      </c>
      <c r="AB12" s="4">
        <v>162.04</v>
      </c>
      <c r="AC12" s="4">
        <v>159.59</v>
      </c>
      <c r="AD12" s="4">
        <v>163.48</v>
      </c>
      <c r="AE12" s="4">
        <v>160.78</v>
      </c>
      <c r="AF12" s="3" t="s">
        <v>95</v>
      </c>
      <c r="AG12" s="4" t="s">
        <v>96</v>
      </c>
      <c r="AH12" s="8">
        <v>4540.58</v>
      </c>
      <c r="AI12" s="8">
        <v>164.55</v>
      </c>
      <c r="AJ12" s="8">
        <v>161.6</v>
      </c>
      <c r="AK12" s="8">
        <v>165.35</v>
      </c>
      <c r="AL12" s="8">
        <v>162.11</v>
      </c>
      <c r="AM12" s="8">
        <v>165.75</v>
      </c>
      <c r="AN12" s="8">
        <v>162.19</v>
      </c>
      <c r="AO12" s="8">
        <v>165.7</v>
      </c>
      <c r="AP12" s="8">
        <v>161.8</v>
      </c>
      <c r="AQ12" s="8">
        <v>165.16</v>
      </c>
      <c r="AR12" s="8">
        <v>160.88</v>
      </c>
    </row>
    <row r="13" ht="15" spans="1:44">
      <c r="A13" s="3" t="s">
        <v>97</v>
      </c>
      <c r="B13" s="4" t="s">
        <v>98</v>
      </c>
      <c r="C13" s="4">
        <v>4029.34</v>
      </c>
      <c r="D13" s="5"/>
      <c r="E13" s="5"/>
      <c r="F13" s="5"/>
      <c r="G13" s="5"/>
      <c r="H13" s="5"/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6.87</v>
      </c>
      <c r="Q13" s="3" t="s">
        <v>97</v>
      </c>
      <c r="R13" s="4" t="s">
        <v>98</v>
      </c>
      <c r="S13" s="4">
        <v>4029.34</v>
      </c>
      <c r="T13" s="4">
        <v>105.22</v>
      </c>
      <c r="U13" s="4">
        <v>97.32</v>
      </c>
      <c r="V13" s="4">
        <v>116.32</v>
      </c>
      <c r="W13" s="4">
        <v>107.73</v>
      </c>
      <c r="X13" s="4">
        <v>126.86</v>
      </c>
      <c r="Y13" s="4">
        <v>117.52</v>
      </c>
      <c r="Z13" s="4">
        <v>136.72</v>
      </c>
      <c r="AA13" s="4">
        <v>126.56</v>
      </c>
      <c r="AB13" s="4">
        <v>145.56</v>
      </c>
      <c r="AC13" s="4">
        <v>134.51</v>
      </c>
      <c r="AD13" s="4">
        <v>153.69</v>
      </c>
      <c r="AE13" s="4">
        <v>141.67</v>
      </c>
      <c r="AF13" s="3" t="s">
        <v>97</v>
      </c>
      <c r="AG13" s="4" t="s">
        <v>98</v>
      </c>
      <c r="AH13" s="8">
        <v>4029.34</v>
      </c>
      <c r="AI13" s="8">
        <v>160.52</v>
      </c>
      <c r="AJ13" s="8">
        <v>147.44</v>
      </c>
      <c r="AK13" s="8">
        <v>166.33</v>
      </c>
      <c r="AL13" s="8">
        <v>152.09</v>
      </c>
      <c r="AM13" s="8">
        <v>170.71</v>
      </c>
      <c r="AN13" s="8">
        <v>185.21</v>
      </c>
      <c r="AO13" s="8">
        <v>288.47</v>
      </c>
      <c r="AP13" s="8">
        <v>361.6</v>
      </c>
      <c r="AQ13" s="8">
        <v>434.39</v>
      </c>
      <c r="AR13" s="8">
        <v>446.03</v>
      </c>
    </row>
    <row r="14" ht="15" spans="1:44">
      <c r="A14" s="3" t="s">
        <v>99</v>
      </c>
      <c r="B14" s="4" t="s">
        <v>100</v>
      </c>
      <c r="C14" s="4">
        <v>0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3" t="s">
        <v>99</v>
      </c>
      <c r="R14" s="4" t="s">
        <v>100</v>
      </c>
      <c r="S14" s="4">
        <v>0</v>
      </c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3" t="s">
        <v>99</v>
      </c>
      <c r="AG14" s="4" t="s">
        <v>100</v>
      </c>
      <c r="AH14" s="8">
        <v>0</v>
      </c>
      <c r="AI14" s="4"/>
      <c r="AJ14" s="4"/>
      <c r="AK14" s="4"/>
      <c r="AL14" s="4"/>
      <c r="AM14" s="4"/>
      <c r="AN14" s="4"/>
      <c r="AO14" s="4"/>
      <c r="AP14" s="4"/>
      <c r="AQ14" s="4"/>
      <c r="AR14" s="4"/>
    </row>
    <row r="15" ht="21.75" spans="1:44">
      <c r="A15" s="3">
        <v>2</v>
      </c>
      <c r="B15" s="4" t="s">
        <v>101</v>
      </c>
      <c r="C15" s="4">
        <v>-36213.55</v>
      </c>
      <c r="D15" s="4">
        <v>-7864</v>
      </c>
      <c r="E15" s="4">
        <v>-12382.55</v>
      </c>
      <c r="F15" s="4">
        <v>-8173</v>
      </c>
      <c r="G15" s="4">
        <v>-4956</v>
      </c>
      <c r="H15" s="4">
        <v>-2838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3">
        <v>2</v>
      </c>
      <c r="R15" s="4" t="s">
        <v>101</v>
      </c>
      <c r="S15" s="4">
        <v>-36213.55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  <c r="AF15" s="3">
        <v>2</v>
      </c>
      <c r="AG15" s="4" t="s">
        <v>101</v>
      </c>
      <c r="AH15" s="8">
        <v>-36213.55</v>
      </c>
      <c r="AI15" s="8">
        <v>0</v>
      </c>
      <c r="AJ15" s="8">
        <v>0</v>
      </c>
      <c r="AK15" s="8">
        <v>0</v>
      </c>
      <c r="AL15" s="8">
        <v>0</v>
      </c>
      <c r="AM15" s="8">
        <v>0</v>
      </c>
      <c r="AN15" s="8">
        <v>0</v>
      </c>
      <c r="AO15" s="8">
        <v>0</v>
      </c>
      <c r="AP15" s="8">
        <v>0</v>
      </c>
      <c r="AQ15" s="8">
        <v>0</v>
      </c>
      <c r="AR15" s="8">
        <v>0</v>
      </c>
    </row>
    <row r="16" ht="15" spans="1:44">
      <c r="A16" s="3">
        <v>2.1</v>
      </c>
      <c r="B16" s="4" t="s">
        <v>79</v>
      </c>
      <c r="C16" s="4">
        <v>0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3">
        <v>2.1</v>
      </c>
      <c r="R16" s="4" t="s">
        <v>79</v>
      </c>
      <c r="S16" s="4">
        <v>0</v>
      </c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3">
        <v>2.1</v>
      </c>
      <c r="AG16" s="4" t="s">
        <v>79</v>
      </c>
      <c r="AH16" s="8">
        <v>0</v>
      </c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ht="15" spans="1:44">
      <c r="A17" s="3">
        <v>2.2</v>
      </c>
      <c r="B17" s="4" t="s">
        <v>88</v>
      </c>
      <c r="C17" s="4">
        <v>36213.55</v>
      </c>
      <c r="D17" s="4">
        <v>7864</v>
      </c>
      <c r="E17" s="4">
        <v>12382.55</v>
      </c>
      <c r="F17" s="4">
        <v>8173</v>
      </c>
      <c r="G17" s="4">
        <v>4956</v>
      </c>
      <c r="H17" s="4">
        <v>2838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3">
        <v>2.2</v>
      </c>
      <c r="R17" s="4" t="s">
        <v>88</v>
      </c>
      <c r="S17" s="4">
        <v>36213.55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3">
        <v>2.2</v>
      </c>
      <c r="AG17" s="4" t="s">
        <v>88</v>
      </c>
      <c r="AH17" s="8">
        <v>36213.55</v>
      </c>
      <c r="AI17" s="8">
        <v>0</v>
      </c>
      <c r="AJ17" s="8">
        <v>0</v>
      </c>
      <c r="AK17" s="8">
        <v>0</v>
      </c>
      <c r="AL17" s="8">
        <v>0</v>
      </c>
      <c r="AM17" s="8">
        <v>0</v>
      </c>
      <c r="AN17" s="8">
        <v>0</v>
      </c>
      <c r="AO17" s="8">
        <v>0</v>
      </c>
      <c r="AP17" s="8">
        <v>0</v>
      </c>
      <c r="AQ17" s="8">
        <v>0</v>
      </c>
      <c r="AR17" s="8">
        <v>0</v>
      </c>
    </row>
    <row r="18" ht="15" spans="1:44">
      <c r="A18" s="3" t="s">
        <v>102</v>
      </c>
      <c r="B18" s="4" t="s">
        <v>103</v>
      </c>
      <c r="C18" s="4">
        <v>36213.55</v>
      </c>
      <c r="D18" s="4">
        <v>7864</v>
      </c>
      <c r="E18" s="4">
        <v>12382.55</v>
      </c>
      <c r="F18" s="4">
        <v>8173</v>
      </c>
      <c r="G18" s="4">
        <v>4956</v>
      </c>
      <c r="H18" s="4">
        <v>2838</v>
      </c>
      <c r="I18" s="5"/>
      <c r="J18" s="5"/>
      <c r="K18" s="5"/>
      <c r="L18" s="5"/>
      <c r="M18" s="5"/>
      <c r="N18" s="5"/>
      <c r="O18" s="5"/>
      <c r="P18" s="5"/>
      <c r="Q18" s="3" t="s">
        <v>102</v>
      </c>
      <c r="R18" s="4" t="s">
        <v>103</v>
      </c>
      <c r="S18" s="4">
        <v>36213.55</v>
      </c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3" t="s">
        <v>102</v>
      </c>
      <c r="AG18" s="4" t="s">
        <v>103</v>
      </c>
      <c r="AH18" s="8">
        <v>36213.55</v>
      </c>
      <c r="AI18" s="4"/>
      <c r="AJ18" s="4"/>
      <c r="AK18" s="4"/>
      <c r="AL18" s="4"/>
      <c r="AM18" s="4"/>
      <c r="AN18" s="4"/>
      <c r="AO18" s="4"/>
      <c r="AP18" s="4"/>
      <c r="AQ18" s="4"/>
      <c r="AR18" s="4"/>
    </row>
    <row r="19" ht="21.75" spans="1:44">
      <c r="A19" s="3" t="s">
        <v>104</v>
      </c>
      <c r="B19" s="4" t="s">
        <v>105</v>
      </c>
      <c r="C19" s="4">
        <v>0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3" t="s">
        <v>104</v>
      </c>
      <c r="R19" s="4" t="s">
        <v>105</v>
      </c>
      <c r="S19" s="4">
        <v>0</v>
      </c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3" t="s">
        <v>104</v>
      </c>
      <c r="AG19" s="4" t="s">
        <v>105</v>
      </c>
      <c r="AH19" s="8">
        <v>0</v>
      </c>
      <c r="AI19" s="4"/>
      <c r="AJ19" s="4"/>
      <c r="AK19" s="4"/>
      <c r="AL19" s="4"/>
      <c r="AM19" s="4"/>
      <c r="AN19" s="4"/>
      <c r="AO19" s="4"/>
      <c r="AP19" s="4"/>
      <c r="AQ19" s="4"/>
      <c r="AR19" s="4"/>
    </row>
    <row r="20" ht="15" spans="1:44">
      <c r="A20" s="3" t="s">
        <v>106</v>
      </c>
      <c r="B20" s="4" t="s">
        <v>107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5"/>
      <c r="K20" s="5"/>
      <c r="L20" s="5"/>
      <c r="M20" s="5"/>
      <c r="N20" s="5"/>
      <c r="O20" s="5"/>
      <c r="P20" s="5"/>
      <c r="Q20" s="3" t="s">
        <v>106</v>
      </c>
      <c r="R20" s="4" t="s">
        <v>107</v>
      </c>
      <c r="S20" s="4">
        <v>0</v>
      </c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3" t="s">
        <v>106</v>
      </c>
      <c r="AG20" s="4" t="s">
        <v>107</v>
      </c>
      <c r="AH20" s="8">
        <v>0</v>
      </c>
      <c r="AI20" s="4"/>
      <c r="AJ20" s="4"/>
      <c r="AK20" s="4"/>
      <c r="AL20" s="4"/>
      <c r="AM20" s="4"/>
      <c r="AN20" s="4"/>
      <c r="AO20" s="4"/>
      <c r="AP20" s="4"/>
      <c r="AQ20" s="4"/>
      <c r="AR20" s="4"/>
    </row>
    <row r="21" ht="15" spans="1:44">
      <c r="A21" s="3" t="s">
        <v>108</v>
      </c>
      <c r="B21" s="4" t="s">
        <v>100</v>
      </c>
      <c r="C21" s="4">
        <v>0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3" t="s">
        <v>108</v>
      </c>
      <c r="R21" s="4" t="s">
        <v>100</v>
      </c>
      <c r="S21" s="4">
        <v>0</v>
      </c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3" t="s">
        <v>108</v>
      </c>
      <c r="AG21" s="4" t="s">
        <v>100</v>
      </c>
      <c r="AH21" s="8">
        <v>0</v>
      </c>
      <c r="AI21" s="4"/>
      <c r="AJ21" s="4"/>
      <c r="AK21" s="4"/>
      <c r="AL21" s="4"/>
      <c r="AM21" s="4"/>
      <c r="AN21" s="4"/>
      <c r="AO21" s="4"/>
      <c r="AP21" s="4"/>
      <c r="AQ21" s="4"/>
      <c r="AR21" s="4"/>
    </row>
    <row r="22" ht="21.75" spans="1:44">
      <c r="A22" s="3">
        <v>3</v>
      </c>
      <c r="B22" s="4" t="s">
        <v>109</v>
      </c>
      <c r="C22" s="4">
        <v>-26186.45</v>
      </c>
      <c r="D22" s="4">
        <v>7864</v>
      </c>
      <c r="E22" s="4">
        <v>12382.55</v>
      </c>
      <c r="F22" s="4">
        <v>8173</v>
      </c>
      <c r="G22" s="4">
        <v>4956</v>
      </c>
      <c r="H22" s="4">
        <v>2838</v>
      </c>
      <c r="I22" s="4">
        <v>-1200</v>
      </c>
      <c r="J22" s="4">
        <v>-1200</v>
      </c>
      <c r="K22" s="4">
        <v>-1200</v>
      </c>
      <c r="L22" s="4">
        <v>-1200</v>
      </c>
      <c r="M22" s="4">
        <v>-1200</v>
      </c>
      <c r="N22" s="4">
        <v>-1200</v>
      </c>
      <c r="O22" s="4">
        <v>-1200</v>
      </c>
      <c r="P22" s="4">
        <v>-1200</v>
      </c>
      <c r="Q22" s="3">
        <v>3</v>
      </c>
      <c r="R22" s="4" t="s">
        <v>109</v>
      </c>
      <c r="S22" s="4">
        <v>-26186.45</v>
      </c>
      <c r="T22" s="4">
        <v>-1200</v>
      </c>
      <c r="U22" s="4">
        <v>-1200</v>
      </c>
      <c r="V22" s="4">
        <v>-1200</v>
      </c>
      <c r="W22" s="4">
        <v>-1200</v>
      </c>
      <c r="X22" s="4">
        <v>-1200</v>
      </c>
      <c r="Y22" s="4">
        <v>-1200</v>
      </c>
      <c r="Z22" s="4">
        <v>-1200</v>
      </c>
      <c r="AA22" s="4">
        <v>-1200</v>
      </c>
      <c r="AB22" s="4">
        <v>-1200</v>
      </c>
      <c r="AC22" s="4">
        <v>-1200</v>
      </c>
      <c r="AD22" s="4">
        <v>-1200</v>
      </c>
      <c r="AE22" s="4">
        <v>-1200</v>
      </c>
      <c r="AF22" s="3">
        <v>3</v>
      </c>
      <c r="AG22" s="4" t="s">
        <v>109</v>
      </c>
      <c r="AH22" s="8">
        <v>-26186.45</v>
      </c>
      <c r="AI22" s="8">
        <v>-1200</v>
      </c>
      <c r="AJ22" s="8">
        <v>-1200</v>
      </c>
      <c r="AK22" s="8">
        <v>-1200</v>
      </c>
      <c r="AL22" s="8">
        <v>-1200</v>
      </c>
      <c r="AM22" s="8">
        <v>-1200</v>
      </c>
      <c r="AN22" s="8">
        <v>-7080</v>
      </c>
      <c r="AO22" s="8">
        <v>-11740</v>
      </c>
      <c r="AP22" s="8">
        <v>-7380</v>
      </c>
      <c r="AQ22" s="8">
        <v>-4160</v>
      </c>
      <c r="AR22" s="8">
        <v>-2040</v>
      </c>
    </row>
    <row r="23" ht="15" spans="1:44">
      <c r="A23" s="3">
        <v>3.1</v>
      </c>
      <c r="B23" s="4" t="s">
        <v>79</v>
      </c>
      <c r="C23" s="4">
        <v>39843.55</v>
      </c>
      <c r="D23" s="4">
        <v>7990</v>
      </c>
      <c r="E23" s="4">
        <v>12853.55</v>
      </c>
      <c r="F23" s="4">
        <v>9000</v>
      </c>
      <c r="G23" s="4">
        <v>6000</v>
      </c>
      <c r="H23" s="4">
        <v>4000</v>
      </c>
      <c r="I23" s="5"/>
      <c r="J23" s="5"/>
      <c r="K23" s="5"/>
      <c r="L23" s="5"/>
      <c r="M23" s="5"/>
      <c r="N23" s="5"/>
      <c r="O23" s="5"/>
      <c r="P23" s="5"/>
      <c r="Q23" s="3">
        <v>3.1</v>
      </c>
      <c r="R23" s="4" t="s">
        <v>79</v>
      </c>
      <c r="S23" s="4">
        <v>39843.55</v>
      </c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3">
        <v>3.1</v>
      </c>
      <c r="AG23" s="4" t="s">
        <v>79</v>
      </c>
      <c r="AH23" s="8">
        <v>39843.55</v>
      </c>
      <c r="AI23" s="4"/>
      <c r="AJ23" s="4"/>
      <c r="AK23" s="4"/>
      <c r="AL23" s="4"/>
      <c r="AM23" s="4"/>
      <c r="AN23" s="4"/>
      <c r="AO23" s="4"/>
      <c r="AP23" s="4"/>
      <c r="AQ23" s="4"/>
      <c r="AR23" s="4"/>
    </row>
    <row r="24" ht="21.75" spans="1:44">
      <c r="A24" s="3" t="s">
        <v>110</v>
      </c>
      <c r="B24" s="4" t="s">
        <v>111</v>
      </c>
      <c r="C24" s="4">
        <v>9843.55</v>
      </c>
      <c r="D24" s="4">
        <v>1990</v>
      </c>
      <c r="E24" s="4">
        <v>1853.55</v>
      </c>
      <c r="F24" s="4">
        <v>2000</v>
      </c>
      <c r="G24" s="4">
        <v>2000</v>
      </c>
      <c r="H24" s="4">
        <v>2000</v>
      </c>
      <c r="I24" s="5"/>
      <c r="J24" s="5"/>
      <c r="K24" s="5"/>
      <c r="L24" s="5"/>
      <c r="M24" s="5"/>
      <c r="N24" s="5"/>
      <c r="O24" s="5"/>
      <c r="P24" s="5"/>
      <c r="Q24" s="3" t="s">
        <v>110</v>
      </c>
      <c r="R24" s="4" t="s">
        <v>111</v>
      </c>
      <c r="S24" s="4">
        <v>9843.55</v>
      </c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3" t="s">
        <v>110</v>
      </c>
      <c r="AG24" s="4" t="s">
        <v>111</v>
      </c>
      <c r="AH24" s="8">
        <v>9843.55</v>
      </c>
      <c r="AI24" s="4"/>
      <c r="AJ24" s="4"/>
      <c r="AK24" s="4"/>
      <c r="AL24" s="4"/>
      <c r="AM24" s="4"/>
      <c r="AN24" s="4"/>
      <c r="AO24" s="4"/>
      <c r="AP24" s="4"/>
      <c r="AQ24" s="4"/>
      <c r="AR24" s="4"/>
    </row>
    <row r="25" ht="21.75" spans="1:44">
      <c r="A25" s="3" t="s">
        <v>112</v>
      </c>
      <c r="B25" s="4" t="s">
        <v>113</v>
      </c>
      <c r="C25" s="4">
        <v>0</v>
      </c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3" t="s">
        <v>112</v>
      </c>
      <c r="R25" s="4" t="s">
        <v>113</v>
      </c>
      <c r="S25" s="4">
        <v>0</v>
      </c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3" t="s">
        <v>112</v>
      </c>
      <c r="AG25" s="4" t="s">
        <v>113</v>
      </c>
      <c r="AH25" s="8">
        <v>0</v>
      </c>
      <c r="AI25" s="4"/>
      <c r="AJ25" s="4"/>
      <c r="AK25" s="4"/>
      <c r="AL25" s="4"/>
      <c r="AM25" s="4"/>
      <c r="AN25" s="4"/>
      <c r="AO25" s="4"/>
      <c r="AP25" s="4"/>
      <c r="AQ25" s="4"/>
      <c r="AR25" s="4"/>
    </row>
    <row r="26" ht="21.75" spans="1:44">
      <c r="A26" s="3" t="s">
        <v>114</v>
      </c>
      <c r="B26" s="4" t="s">
        <v>115</v>
      </c>
      <c r="C26" s="4">
        <v>0</v>
      </c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3" t="s">
        <v>114</v>
      </c>
      <c r="R26" s="4" t="s">
        <v>115</v>
      </c>
      <c r="S26" s="4">
        <v>0</v>
      </c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3" t="s">
        <v>114</v>
      </c>
      <c r="AG26" s="4" t="s">
        <v>115</v>
      </c>
      <c r="AH26" s="8">
        <v>0</v>
      </c>
      <c r="AI26" s="4"/>
      <c r="AJ26" s="4"/>
      <c r="AK26" s="4"/>
      <c r="AL26" s="4"/>
      <c r="AM26" s="4"/>
      <c r="AN26" s="4"/>
      <c r="AO26" s="4"/>
      <c r="AP26" s="4"/>
      <c r="AQ26" s="4"/>
      <c r="AR26" s="4"/>
    </row>
    <row r="27" ht="15" spans="1:44">
      <c r="A27" s="3" t="s">
        <v>116</v>
      </c>
      <c r="B27" s="4" t="s">
        <v>117</v>
      </c>
      <c r="C27" s="4">
        <v>30000</v>
      </c>
      <c r="D27" s="4">
        <v>6000</v>
      </c>
      <c r="E27" s="4">
        <v>11000</v>
      </c>
      <c r="F27" s="4">
        <v>7000</v>
      </c>
      <c r="G27" s="4">
        <v>4000</v>
      </c>
      <c r="H27" s="4">
        <v>2000</v>
      </c>
      <c r="I27" s="5"/>
      <c r="J27" s="5"/>
      <c r="K27" s="5"/>
      <c r="L27" s="5"/>
      <c r="M27" s="5"/>
      <c r="N27" s="5"/>
      <c r="O27" s="5"/>
      <c r="P27" s="5"/>
      <c r="Q27" s="3" t="s">
        <v>116</v>
      </c>
      <c r="R27" s="4" t="s">
        <v>117</v>
      </c>
      <c r="S27" s="4">
        <v>30000</v>
      </c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3" t="s">
        <v>116</v>
      </c>
      <c r="AG27" s="4" t="s">
        <v>117</v>
      </c>
      <c r="AH27" s="8">
        <v>30000</v>
      </c>
      <c r="AI27" s="4"/>
      <c r="AJ27" s="4"/>
      <c r="AK27" s="4"/>
      <c r="AL27" s="4"/>
      <c r="AM27" s="4"/>
      <c r="AN27" s="4"/>
      <c r="AO27" s="4"/>
      <c r="AP27" s="4"/>
      <c r="AQ27" s="4"/>
      <c r="AR27" s="4"/>
    </row>
    <row r="28" ht="15" spans="1:44">
      <c r="A28" s="3" t="s">
        <v>118</v>
      </c>
      <c r="B28" s="4" t="s">
        <v>119</v>
      </c>
      <c r="C28" s="4">
        <v>0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3" t="s">
        <v>118</v>
      </c>
      <c r="R28" s="4" t="s">
        <v>119</v>
      </c>
      <c r="S28" s="4">
        <v>0</v>
      </c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3" t="s">
        <v>118</v>
      </c>
      <c r="AG28" s="4" t="s">
        <v>119</v>
      </c>
      <c r="AH28" s="8">
        <v>0</v>
      </c>
      <c r="AI28" s="4"/>
      <c r="AJ28" s="4"/>
      <c r="AK28" s="4"/>
      <c r="AL28" s="4"/>
      <c r="AM28" s="4"/>
      <c r="AN28" s="4"/>
      <c r="AO28" s="4"/>
      <c r="AP28" s="4"/>
      <c r="AQ28" s="4"/>
      <c r="AR28" s="4"/>
    </row>
    <row r="29" ht="15" spans="1:44">
      <c r="A29" s="3" t="s">
        <v>120</v>
      </c>
      <c r="B29" s="4" t="s">
        <v>87</v>
      </c>
      <c r="C29" s="4">
        <v>0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3" t="s">
        <v>120</v>
      </c>
      <c r="R29" s="4" t="s">
        <v>87</v>
      </c>
      <c r="S29" s="4">
        <v>0</v>
      </c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3" t="s">
        <v>120</v>
      </c>
      <c r="AG29" s="4" t="s">
        <v>87</v>
      </c>
      <c r="AH29" s="8">
        <v>0</v>
      </c>
      <c r="AI29" s="4"/>
      <c r="AJ29" s="4"/>
      <c r="AK29" s="4"/>
      <c r="AL29" s="4"/>
      <c r="AM29" s="4"/>
      <c r="AN29" s="4"/>
      <c r="AO29" s="4"/>
      <c r="AP29" s="4"/>
      <c r="AQ29" s="4"/>
      <c r="AR29" s="4"/>
    </row>
    <row r="30" ht="15" spans="1:44">
      <c r="A30" s="3">
        <v>3.2</v>
      </c>
      <c r="B30" s="4" t="s">
        <v>88</v>
      </c>
      <c r="C30" s="4">
        <v>66030</v>
      </c>
      <c r="D30" s="4">
        <v>126</v>
      </c>
      <c r="E30" s="4">
        <v>471</v>
      </c>
      <c r="F30" s="4">
        <v>827</v>
      </c>
      <c r="G30" s="4">
        <v>1044</v>
      </c>
      <c r="H30" s="4">
        <v>1162</v>
      </c>
      <c r="I30" s="4">
        <v>1200</v>
      </c>
      <c r="J30" s="4">
        <v>1200</v>
      </c>
      <c r="K30" s="4">
        <v>1200</v>
      </c>
      <c r="L30" s="4">
        <v>1200</v>
      </c>
      <c r="M30" s="4">
        <v>1200</v>
      </c>
      <c r="N30" s="4">
        <v>1200</v>
      </c>
      <c r="O30" s="4">
        <v>1200</v>
      </c>
      <c r="P30" s="4">
        <v>1200</v>
      </c>
      <c r="Q30" s="3">
        <v>3.2</v>
      </c>
      <c r="R30" s="4" t="s">
        <v>88</v>
      </c>
      <c r="S30" s="4">
        <v>66030</v>
      </c>
      <c r="T30" s="4">
        <v>1200</v>
      </c>
      <c r="U30" s="4">
        <v>1200</v>
      </c>
      <c r="V30" s="4">
        <v>1200</v>
      </c>
      <c r="W30" s="4">
        <v>1200</v>
      </c>
      <c r="X30" s="4">
        <v>1200</v>
      </c>
      <c r="Y30" s="4">
        <v>1200</v>
      </c>
      <c r="Z30" s="4">
        <v>1200</v>
      </c>
      <c r="AA30" s="4">
        <v>1200</v>
      </c>
      <c r="AB30" s="4">
        <v>1200</v>
      </c>
      <c r="AC30" s="4">
        <v>1200</v>
      </c>
      <c r="AD30" s="4">
        <v>1200</v>
      </c>
      <c r="AE30" s="4">
        <v>1200</v>
      </c>
      <c r="AF30" s="3">
        <v>3.2</v>
      </c>
      <c r="AG30" s="4" t="s">
        <v>88</v>
      </c>
      <c r="AH30" s="8">
        <v>66030</v>
      </c>
      <c r="AI30" s="8">
        <v>1200</v>
      </c>
      <c r="AJ30" s="8">
        <v>1200</v>
      </c>
      <c r="AK30" s="8">
        <v>1200</v>
      </c>
      <c r="AL30" s="8">
        <v>1200</v>
      </c>
      <c r="AM30" s="8">
        <v>1200</v>
      </c>
      <c r="AN30" s="8">
        <v>7080</v>
      </c>
      <c r="AO30" s="8">
        <v>11740</v>
      </c>
      <c r="AP30" s="8">
        <v>7380</v>
      </c>
      <c r="AQ30" s="8">
        <v>4160</v>
      </c>
      <c r="AR30" s="8">
        <v>2040</v>
      </c>
    </row>
    <row r="31" ht="21.75" spans="1:44">
      <c r="A31" s="3" t="s">
        <v>121</v>
      </c>
      <c r="B31" s="4" t="s">
        <v>122</v>
      </c>
      <c r="C31" s="4">
        <v>36000</v>
      </c>
      <c r="D31" s="4">
        <v>120</v>
      </c>
      <c r="E31" s="4">
        <v>460</v>
      </c>
      <c r="F31" s="4">
        <v>820</v>
      </c>
      <c r="G31" s="4">
        <v>1040</v>
      </c>
      <c r="H31" s="4">
        <v>1160</v>
      </c>
      <c r="I31" s="4">
        <v>1200</v>
      </c>
      <c r="J31" s="4">
        <v>1200</v>
      </c>
      <c r="K31" s="4">
        <v>1200</v>
      </c>
      <c r="L31" s="4">
        <v>1200</v>
      </c>
      <c r="M31" s="4">
        <v>1200</v>
      </c>
      <c r="N31" s="4">
        <v>1200</v>
      </c>
      <c r="O31" s="4">
        <v>1200</v>
      </c>
      <c r="P31" s="4">
        <v>1200</v>
      </c>
      <c r="Q31" s="3" t="s">
        <v>121</v>
      </c>
      <c r="R31" s="4" t="s">
        <v>122</v>
      </c>
      <c r="S31" s="4">
        <v>36000</v>
      </c>
      <c r="T31" s="4">
        <v>1200</v>
      </c>
      <c r="U31" s="4">
        <v>1200</v>
      </c>
      <c r="V31" s="4">
        <v>1200</v>
      </c>
      <c r="W31" s="4">
        <v>1200</v>
      </c>
      <c r="X31" s="4">
        <v>1200</v>
      </c>
      <c r="Y31" s="4">
        <v>1200</v>
      </c>
      <c r="Z31" s="4">
        <v>1200</v>
      </c>
      <c r="AA31" s="4">
        <v>1200</v>
      </c>
      <c r="AB31" s="4">
        <v>1200</v>
      </c>
      <c r="AC31" s="4">
        <v>1200</v>
      </c>
      <c r="AD31" s="4">
        <v>1200</v>
      </c>
      <c r="AE31" s="4">
        <v>1200</v>
      </c>
      <c r="AF31" s="3" t="s">
        <v>121</v>
      </c>
      <c r="AG31" s="4" t="s">
        <v>122</v>
      </c>
      <c r="AH31" s="8">
        <v>36000</v>
      </c>
      <c r="AI31" s="8">
        <v>1200</v>
      </c>
      <c r="AJ31" s="8">
        <v>1200</v>
      </c>
      <c r="AK31" s="8">
        <v>1200</v>
      </c>
      <c r="AL31" s="8">
        <v>1200</v>
      </c>
      <c r="AM31" s="8">
        <v>1200</v>
      </c>
      <c r="AN31" s="8">
        <v>1080</v>
      </c>
      <c r="AO31" s="8">
        <v>740</v>
      </c>
      <c r="AP31" s="8">
        <v>380</v>
      </c>
      <c r="AQ31" s="8">
        <v>160</v>
      </c>
      <c r="AR31" s="8">
        <v>40</v>
      </c>
    </row>
    <row r="32" ht="21.75" spans="1:44">
      <c r="A32" s="3" t="s">
        <v>123</v>
      </c>
      <c r="B32" s="4" t="s">
        <v>124</v>
      </c>
      <c r="C32" s="4">
        <v>30</v>
      </c>
      <c r="D32" s="4">
        <v>6</v>
      </c>
      <c r="E32" s="4">
        <v>11</v>
      </c>
      <c r="F32" s="4">
        <v>7</v>
      </c>
      <c r="G32" s="4">
        <v>4</v>
      </c>
      <c r="H32" s="4">
        <v>2</v>
      </c>
      <c r="I32" s="5"/>
      <c r="J32" s="5"/>
      <c r="K32" s="5"/>
      <c r="L32" s="5"/>
      <c r="M32" s="5"/>
      <c r="N32" s="5"/>
      <c r="O32" s="5"/>
      <c r="P32" s="5"/>
      <c r="Q32" s="3" t="s">
        <v>123</v>
      </c>
      <c r="R32" s="4" t="s">
        <v>124</v>
      </c>
      <c r="S32" s="4">
        <v>30</v>
      </c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3" t="s">
        <v>123</v>
      </c>
      <c r="AG32" s="4" t="s">
        <v>124</v>
      </c>
      <c r="AH32" s="8">
        <v>30</v>
      </c>
      <c r="AI32" s="4"/>
      <c r="AJ32" s="4"/>
      <c r="AK32" s="4"/>
      <c r="AL32" s="4"/>
      <c r="AM32" s="4"/>
      <c r="AN32" s="4"/>
      <c r="AO32" s="4"/>
      <c r="AP32" s="4"/>
      <c r="AQ32" s="4"/>
      <c r="AR32" s="4"/>
    </row>
    <row r="33" ht="21.75" spans="1:44">
      <c r="A33" s="3" t="s">
        <v>125</v>
      </c>
      <c r="B33" s="4" t="s">
        <v>126</v>
      </c>
      <c r="C33" s="4">
        <v>30000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3" t="s">
        <v>125</v>
      </c>
      <c r="R33" s="4" t="s">
        <v>126</v>
      </c>
      <c r="S33" s="4">
        <v>30000</v>
      </c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3" t="s">
        <v>125</v>
      </c>
      <c r="AG33" s="4" t="s">
        <v>126</v>
      </c>
      <c r="AH33" s="8">
        <v>30000</v>
      </c>
      <c r="AI33" s="4"/>
      <c r="AJ33" s="4"/>
      <c r="AK33" s="4"/>
      <c r="AL33" s="4"/>
      <c r="AM33" s="4"/>
      <c r="AN33" s="8">
        <v>6000</v>
      </c>
      <c r="AO33" s="8">
        <v>11000</v>
      </c>
      <c r="AP33" s="8">
        <v>7000</v>
      </c>
      <c r="AQ33" s="8">
        <v>4000</v>
      </c>
      <c r="AR33" s="8">
        <v>2000</v>
      </c>
    </row>
    <row r="34" ht="15" spans="1:44">
      <c r="A34" s="3" t="s">
        <v>127</v>
      </c>
      <c r="B34" s="4" t="s">
        <v>128</v>
      </c>
      <c r="C34" s="4">
        <v>0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3" t="s">
        <v>127</v>
      </c>
      <c r="R34" s="4" t="s">
        <v>128</v>
      </c>
      <c r="S34" s="4">
        <v>0</v>
      </c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3" t="s">
        <v>127</v>
      </c>
      <c r="AG34" s="4" t="s">
        <v>128</v>
      </c>
      <c r="AH34" s="8">
        <v>0</v>
      </c>
      <c r="AI34" s="4"/>
      <c r="AJ34" s="4"/>
      <c r="AK34" s="4"/>
      <c r="AL34" s="4"/>
      <c r="AM34" s="4"/>
      <c r="AN34" s="4"/>
      <c r="AO34" s="4"/>
      <c r="AP34" s="4"/>
      <c r="AQ34" s="4"/>
      <c r="AR34" s="4"/>
    </row>
    <row r="35" ht="15" spans="1:44">
      <c r="A35" s="3" t="s">
        <v>129</v>
      </c>
      <c r="B35" s="4" t="s">
        <v>100</v>
      </c>
      <c r="C35" s="4">
        <v>0</v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3" t="s">
        <v>129</v>
      </c>
      <c r="R35" s="4" t="s">
        <v>100</v>
      </c>
      <c r="S35" s="4">
        <v>0</v>
      </c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3" t="s">
        <v>129</v>
      </c>
      <c r="AG35" s="4" t="s">
        <v>100</v>
      </c>
      <c r="AH35" s="8">
        <v>0</v>
      </c>
      <c r="AI35" s="4"/>
      <c r="AJ35" s="4"/>
      <c r="AK35" s="4"/>
      <c r="AL35" s="4"/>
      <c r="AM35" s="4"/>
      <c r="AN35" s="4"/>
      <c r="AO35" s="4"/>
      <c r="AP35" s="4"/>
      <c r="AQ35" s="4"/>
      <c r="AR35" s="4"/>
    </row>
    <row r="36" ht="15" spans="1:44">
      <c r="A36" s="3">
        <v>4</v>
      </c>
      <c r="B36" s="4" t="s">
        <v>130</v>
      </c>
      <c r="C36" s="4">
        <v>18990.07</v>
      </c>
      <c r="D36" s="5"/>
      <c r="E36" s="5"/>
      <c r="F36" s="5"/>
      <c r="G36" s="5"/>
      <c r="H36" s="5"/>
      <c r="I36" s="4">
        <v>35.55</v>
      </c>
      <c r="J36" s="4">
        <v>450.68</v>
      </c>
      <c r="K36" s="4">
        <v>943.56</v>
      </c>
      <c r="L36" s="4">
        <v>1370.13</v>
      </c>
      <c r="M36" s="4">
        <v>1573.51</v>
      </c>
      <c r="N36" s="4">
        <v>1554.87</v>
      </c>
      <c r="O36" s="4">
        <v>1636.39</v>
      </c>
      <c r="P36" s="4">
        <v>1600.47</v>
      </c>
      <c r="Q36" s="3">
        <v>4</v>
      </c>
      <c r="R36" s="4" t="s">
        <v>130</v>
      </c>
      <c r="S36" s="4">
        <v>18990.07</v>
      </c>
      <c r="T36" s="4">
        <v>1577.38</v>
      </c>
      <c r="U36" s="4">
        <v>1553.69</v>
      </c>
      <c r="V36" s="4">
        <v>1610.66</v>
      </c>
      <c r="W36" s="4">
        <v>1584.91</v>
      </c>
      <c r="X36" s="4">
        <v>1642.28</v>
      </c>
      <c r="Y36" s="4">
        <v>1614.25</v>
      </c>
      <c r="Z36" s="4">
        <v>1671.86</v>
      </c>
      <c r="AA36" s="4">
        <v>1641.37</v>
      </c>
      <c r="AB36" s="4">
        <v>1698.4</v>
      </c>
      <c r="AC36" s="4">
        <v>1665.22</v>
      </c>
      <c r="AD36" s="4">
        <v>1722.78</v>
      </c>
      <c r="AE36" s="4">
        <v>1686.7</v>
      </c>
      <c r="AF36" s="3">
        <v>4</v>
      </c>
      <c r="AG36" s="4" t="s">
        <v>130</v>
      </c>
      <c r="AH36" s="8">
        <v>18990.07</v>
      </c>
      <c r="AI36" s="8">
        <v>1743.27</v>
      </c>
      <c r="AJ36" s="8">
        <v>1704.01</v>
      </c>
      <c r="AK36" s="8">
        <v>1760.7</v>
      </c>
      <c r="AL36" s="8">
        <v>1717.97</v>
      </c>
      <c r="AM36" s="8">
        <v>1773.84</v>
      </c>
      <c r="AN36" s="8">
        <v>-4182.66</v>
      </c>
      <c r="AO36" s="8">
        <v>-8872.89</v>
      </c>
      <c r="AP36" s="8">
        <v>-4653.51</v>
      </c>
      <c r="AQ36" s="8">
        <v>-1435.12</v>
      </c>
      <c r="AR36" s="8">
        <v>599.8</v>
      </c>
    </row>
    <row r="37" ht="21.75" spans="1:44">
      <c r="A37" s="3">
        <v>5</v>
      </c>
      <c r="B37" s="4" t="s">
        <v>131</v>
      </c>
      <c r="C37" s="4">
        <v>552986.44</v>
      </c>
      <c r="D37" s="5"/>
      <c r="E37" s="5"/>
      <c r="F37" s="5"/>
      <c r="G37" s="5"/>
      <c r="H37" s="5"/>
      <c r="I37" s="4">
        <v>35.55</v>
      </c>
      <c r="J37" s="4">
        <v>486.23</v>
      </c>
      <c r="K37" s="4">
        <v>1429.79</v>
      </c>
      <c r="L37" s="4">
        <v>2799.92</v>
      </c>
      <c r="M37" s="4">
        <v>4373.43</v>
      </c>
      <c r="N37" s="4">
        <v>5928.3</v>
      </c>
      <c r="O37" s="4">
        <v>7564.69</v>
      </c>
      <c r="P37" s="4">
        <v>9165.16</v>
      </c>
      <c r="Q37" s="3">
        <v>5</v>
      </c>
      <c r="R37" s="4" t="s">
        <v>131</v>
      </c>
      <c r="S37" s="4">
        <v>552986.44</v>
      </c>
      <c r="T37" s="4">
        <v>10742.54</v>
      </c>
      <c r="U37" s="4">
        <v>12296.23</v>
      </c>
      <c r="V37" s="4">
        <v>13906.89</v>
      </c>
      <c r="W37" s="4">
        <v>15491.8</v>
      </c>
      <c r="X37" s="4">
        <v>17134.08</v>
      </c>
      <c r="Y37" s="4">
        <v>18748.33</v>
      </c>
      <c r="Z37" s="4">
        <v>20420.19</v>
      </c>
      <c r="AA37" s="4">
        <v>22061.56</v>
      </c>
      <c r="AB37" s="4">
        <v>23759.96</v>
      </c>
      <c r="AC37" s="4">
        <v>25425.18</v>
      </c>
      <c r="AD37" s="4">
        <v>27147.96</v>
      </c>
      <c r="AE37" s="4">
        <v>28834.66</v>
      </c>
      <c r="AF37" s="3">
        <v>5</v>
      </c>
      <c r="AG37" s="4" t="s">
        <v>131</v>
      </c>
      <c r="AH37" s="8">
        <v>552986.44</v>
      </c>
      <c r="AI37" s="8">
        <v>30577.93</v>
      </c>
      <c r="AJ37" s="8">
        <v>32281.94</v>
      </c>
      <c r="AK37" s="8">
        <v>34042.64</v>
      </c>
      <c r="AL37" s="8">
        <v>35760.61</v>
      </c>
      <c r="AM37" s="8">
        <v>37534.45</v>
      </c>
      <c r="AN37" s="8">
        <v>33351.79</v>
      </c>
      <c r="AO37" s="8">
        <v>24478.9</v>
      </c>
      <c r="AP37" s="8">
        <v>19825.39</v>
      </c>
      <c r="AQ37" s="8">
        <v>18390.27</v>
      </c>
      <c r="AR37" s="8">
        <v>18990.07</v>
      </c>
    </row>
    <row r="39" ht="21.75" spans="9:44">
      <c r="I39" s="4">
        <v>1235.55</v>
      </c>
      <c r="J39" s="4">
        <v>1650.68</v>
      </c>
      <c r="K39" s="4">
        <v>2143.56</v>
      </c>
      <c r="L39" s="4">
        <v>2570.13</v>
      </c>
      <c r="M39" s="4">
        <v>2773.51</v>
      </c>
      <c r="N39" s="4">
        <v>2754.87</v>
      </c>
      <c r="O39" s="4">
        <v>2836.39</v>
      </c>
      <c r="P39" s="4">
        <v>2800.47</v>
      </c>
      <c r="Q39" s="3">
        <v>1</v>
      </c>
      <c r="R39" s="4" t="s">
        <v>78</v>
      </c>
      <c r="S39" s="4">
        <v>81390.07</v>
      </c>
      <c r="T39" s="4">
        <v>2777.38</v>
      </c>
      <c r="U39" s="4">
        <v>2753.69</v>
      </c>
      <c r="V39" s="4">
        <v>2810.66</v>
      </c>
      <c r="W39" s="4">
        <v>2784.91</v>
      </c>
      <c r="X39" s="4">
        <v>2842.28</v>
      </c>
      <c r="Y39" s="4">
        <v>2814.25</v>
      </c>
      <c r="Z39" s="4">
        <v>2871.86</v>
      </c>
      <c r="AA39" s="4">
        <v>2841.37</v>
      </c>
      <c r="AB39" s="4">
        <v>2898.4</v>
      </c>
      <c r="AC39" s="4">
        <v>2865.22</v>
      </c>
      <c r="AD39" s="4">
        <v>2922.78</v>
      </c>
      <c r="AE39" s="4">
        <v>2886.7</v>
      </c>
      <c r="AF39" s="3">
        <v>1</v>
      </c>
      <c r="AG39" s="4" t="s">
        <v>78</v>
      </c>
      <c r="AH39" s="8">
        <v>81390.07</v>
      </c>
      <c r="AI39" s="8">
        <v>2943.27</v>
      </c>
      <c r="AJ39" s="8">
        <v>2904.01</v>
      </c>
      <c r="AK39" s="8">
        <v>2960.7</v>
      </c>
      <c r="AL39" s="8">
        <v>2917.97</v>
      </c>
      <c r="AM39" s="8">
        <v>2973.84</v>
      </c>
      <c r="AN39" s="8">
        <v>2897.34</v>
      </c>
      <c r="AO39" s="8">
        <v>2867.11</v>
      </c>
      <c r="AP39" s="8">
        <v>2726.49</v>
      </c>
      <c r="AQ39" s="8">
        <v>2724.88</v>
      </c>
      <c r="AR39" s="8">
        <v>2639.8</v>
      </c>
    </row>
    <row r="40" spans="9:44">
      <c r="I40">
        <f>I39/10000</f>
        <v>0.123555</v>
      </c>
      <c r="J40">
        <f t="shared" ref="J40:AR40" si="0">J39/10000</f>
        <v>0.165068</v>
      </c>
      <c r="K40">
        <f t="shared" si="0"/>
        <v>0.214356</v>
      </c>
      <c r="L40">
        <f t="shared" si="0"/>
        <v>0.257013</v>
      </c>
      <c r="M40">
        <f t="shared" si="0"/>
        <v>0.277351</v>
      </c>
      <c r="N40">
        <f t="shared" si="0"/>
        <v>0.275487</v>
      </c>
      <c r="O40">
        <f t="shared" si="0"/>
        <v>0.283639</v>
      </c>
      <c r="P40">
        <f t="shared" si="0"/>
        <v>0.280047</v>
      </c>
      <c r="Q40">
        <f t="shared" si="0"/>
        <v>0.0001</v>
      </c>
      <c r="R40" t="e">
        <f t="shared" si="0"/>
        <v>#VALUE!</v>
      </c>
      <c r="S40">
        <f t="shared" si="0"/>
        <v>8.139007</v>
      </c>
      <c r="T40">
        <f t="shared" si="0"/>
        <v>0.277738</v>
      </c>
      <c r="U40">
        <f t="shared" si="0"/>
        <v>0.275369</v>
      </c>
      <c r="V40">
        <f t="shared" si="0"/>
        <v>0.281066</v>
      </c>
      <c r="W40">
        <f t="shared" si="0"/>
        <v>0.278491</v>
      </c>
      <c r="X40">
        <f t="shared" si="0"/>
        <v>0.284228</v>
      </c>
      <c r="Y40">
        <f t="shared" si="0"/>
        <v>0.281425</v>
      </c>
      <c r="Z40">
        <f t="shared" si="0"/>
        <v>0.287186</v>
      </c>
      <c r="AA40">
        <f t="shared" si="0"/>
        <v>0.284137</v>
      </c>
      <c r="AB40">
        <f t="shared" si="0"/>
        <v>0.28984</v>
      </c>
      <c r="AC40">
        <f t="shared" si="0"/>
        <v>0.286522</v>
      </c>
      <c r="AD40">
        <f t="shared" si="0"/>
        <v>0.292278</v>
      </c>
      <c r="AE40">
        <f t="shared" si="0"/>
        <v>0.28867</v>
      </c>
      <c r="AF40">
        <f t="shared" si="0"/>
        <v>0.0001</v>
      </c>
      <c r="AG40" t="e">
        <f t="shared" si="0"/>
        <v>#VALUE!</v>
      </c>
      <c r="AH40">
        <f t="shared" si="0"/>
        <v>8.139007</v>
      </c>
      <c r="AI40">
        <f t="shared" si="0"/>
        <v>0.294327</v>
      </c>
      <c r="AJ40">
        <f t="shared" si="0"/>
        <v>0.290401</v>
      </c>
      <c r="AK40">
        <f t="shared" si="0"/>
        <v>0.29607</v>
      </c>
      <c r="AL40">
        <f t="shared" si="0"/>
        <v>0.291797</v>
      </c>
      <c r="AM40">
        <f t="shared" si="0"/>
        <v>0.297384</v>
      </c>
      <c r="AN40">
        <f t="shared" si="0"/>
        <v>0.289734</v>
      </c>
      <c r="AO40">
        <f t="shared" si="0"/>
        <v>0.286711</v>
      </c>
      <c r="AP40">
        <f t="shared" si="0"/>
        <v>0.272649</v>
      </c>
      <c r="AQ40">
        <f t="shared" si="0"/>
        <v>0.272488</v>
      </c>
      <c r="AR40">
        <f t="shared" si="0"/>
        <v>0.26398</v>
      </c>
    </row>
    <row r="43" spans="9:44">
      <c r="I43" s="6">
        <v>0.123555</v>
      </c>
      <c r="J43" s="6">
        <v>0.165068</v>
      </c>
      <c r="K43" s="6">
        <v>0.214356</v>
      </c>
      <c r="L43" s="6">
        <v>0.257013</v>
      </c>
      <c r="M43" s="6">
        <v>0.277351</v>
      </c>
      <c r="N43" s="6">
        <v>0.275487</v>
      </c>
      <c r="O43" s="6">
        <v>0.283639</v>
      </c>
      <c r="P43" s="6">
        <v>0.280047</v>
      </c>
      <c r="Q43" s="6">
        <v>0.0001</v>
      </c>
      <c r="R43" s="6" t="e">
        <v>#VALUE!</v>
      </c>
      <c r="S43" s="6">
        <v>8.139007</v>
      </c>
      <c r="T43" s="6">
        <v>0.277738</v>
      </c>
      <c r="U43" s="6">
        <v>0.275369</v>
      </c>
      <c r="V43" s="6">
        <v>0.281066</v>
      </c>
      <c r="W43" s="6">
        <v>0.278491</v>
      </c>
      <c r="X43" s="6">
        <v>0.284228</v>
      </c>
      <c r="Y43" s="6">
        <v>0.281425</v>
      </c>
      <c r="Z43" s="6">
        <v>0.287186</v>
      </c>
      <c r="AA43" s="6">
        <v>0.284137</v>
      </c>
      <c r="AB43" s="6">
        <v>0.28984</v>
      </c>
      <c r="AC43" s="6">
        <v>0.286522</v>
      </c>
      <c r="AD43" s="6">
        <v>0.292278</v>
      </c>
      <c r="AE43" s="6">
        <v>0.28867</v>
      </c>
      <c r="AF43" s="6">
        <v>0.0001</v>
      </c>
      <c r="AG43" s="6" t="e">
        <v>#VALUE!</v>
      </c>
      <c r="AH43" s="6">
        <v>8.139007</v>
      </c>
      <c r="AI43" s="6">
        <v>0.294327</v>
      </c>
      <c r="AJ43" s="6">
        <v>0.290401</v>
      </c>
      <c r="AK43" s="6">
        <v>0.29607</v>
      </c>
      <c r="AL43" s="6">
        <v>0.291797</v>
      </c>
      <c r="AM43" s="6">
        <v>0.297384</v>
      </c>
      <c r="AN43" s="6">
        <v>0.289734</v>
      </c>
      <c r="AO43" s="6">
        <v>0.286711</v>
      </c>
      <c r="AP43" s="6">
        <v>0.272649</v>
      </c>
      <c r="AQ43" s="6">
        <v>0.272488</v>
      </c>
      <c r="AR43" s="6">
        <v>0.26398</v>
      </c>
    </row>
  </sheetData>
  <pageMargins left="0.75" right="0.75" top="1" bottom="1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2" master="" otherUserPermission="visible">
    <arrUserId title="区域1" rangeCreator="" othersAccessPermission="edit"/>
    <arrUserId title="区域1_1" rangeCreator="" othersAccessPermission="edit"/>
  </rangeList>
  <rangeList sheetStid="8" master="" otherUserPermission="visible"/>
  <rangeList sheetStid="6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3.项目详细信息表</vt:lpstr>
      <vt:lpstr>Sheet2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dasy</dc:creator>
  <cp:lastModifiedBy>WPS_1666143408</cp:lastModifiedBy>
  <dcterms:created xsi:type="dcterms:W3CDTF">2020-07-15T18:31:00Z</dcterms:created>
  <dcterms:modified xsi:type="dcterms:W3CDTF">2025-07-11T05:30:53Z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2F5AF5B0380E45FF97D1886BC1F195E2_13</vt:lpwstr>
  </property>
  <property fmtid="{D5CDD505-2E9C-101B-9397-08002B2CF9AE}" pid="4" name="KSOReadingLayout">
    <vt:bool>true</vt:bool>
  </property>
</Properties>
</file>